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20520" windowHeight="3960" activeTab="0"/>
  </bookViews>
  <sheets>
    <sheet name="NIVELES" sheetId="1" r:id="rId1"/>
    <sheet name="VAR% PUNTUAL" sheetId="2" r:id="rId2"/>
    <sheet name="VAR% AVANCE" sheetId="3" r:id="rId3"/>
  </sheets>
  <definedNames>
    <definedName name="_Order1" hidden="1">255</definedName>
    <definedName name="_Order2" hidden="1">255</definedName>
    <definedName name="_xlnm.Print_Area" localSheetId="0">'NIVELES'!$D$10:$N$42</definedName>
    <definedName name="_xlnm.Print_Area" localSheetId="2">'VAR% AVANCE'!$D$10:$L$41</definedName>
    <definedName name="_xlnm.Print_Area" localSheetId="1">'VAR% PUNTUAL'!$D$10:$N$41</definedName>
    <definedName name="_xlnm.Print_Titles" localSheetId="0">'NIVELES'!$A:$C,'NIVELES'!$1:$10</definedName>
    <definedName name="_xlnm.Print_Titles" localSheetId="2">'VAR% AVANCE'!$A:$C,'VAR% AVANCE'!$1:$10</definedName>
    <definedName name="_xlnm.Print_Titles" localSheetId="1">'VAR% PUNTUAL'!$A:$C,'VAR% PUNTUAL'!$1:$10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<sst xmlns="http://schemas.openxmlformats.org/spreadsheetml/2006/main" count="538" uniqueCount="53">
  <si>
    <t>Trimestres</t>
  </si>
  <si>
    <t>I</t>
  </si>
  <si>
    <t>II</t>
  </si>
  <si>
    <t>III</t>
  </si>
  <si>
    <t>IV</t>
  </si>
  <si>
    <t>Año</t>
  </si>
  <si>
    <t>OFERTA GLOBAL</t>
  </si>
  <si>
    <t>Producto Interno Bruto</t>
  </si>
  <si>
    <t xml:space="preserve">      Petrolero</t>
  </si>
  <si>
    <t xml:space="preserve">      No petrolero</t>
  </si>
  <si>
    <t xml:space="preserve">      Derechos de  importación</t>
  </si>
  <si>
    <t xml:space="preserve">      Impuestos netos sobre los productos </t>
  </si>
  <si>
    <t>Importaciones de bienes y servicios</t>
  </si>
  <si>
    <t>DEMANDA GLOBAL</t>
  </si>
  <si>
    <t>Demanda agregada interna</t>
  </si>
  <si>
    <t>Gasto de consumo final del gobierno</t>
  </si>
  <si>
    <t>Gasto de consumo final privado</t>
  </si>
  <si>
    <t>Demanda externa</t>
  </si>
  <si>
    <t>FUENTE: BCV</t>
  </si>
  <si>
    <t>1/ Incluye adquisiciones menos disposiciones de objetos valiosos</t>
  </si>
  <si>
    <t>Formación bruta de capital fijo 1/</t>
  </si>
  <si>
    <t>Variación de existencias 2/</t>
  </si>
  <si>
    <t>2/ Comprende la variación de existencias y la discrepancia estadística</t>
  </si>
  <si>
    <t>-</t>
  </si>
  <si>
    <t xml:space="preserve"> </t>
  </si>
  <si>
    <t>Exportaciones de bienes y servicios</t>
  </si>
  <si>
    <t>A Precios constantes de 1997</t>
  </si>
  <si>
    <t>Oferta y demanda global</t>
  </si>
  <si>
    <t>A precios constantes de 1997</t>
  </si>
  <si>
    <t>(Variaciones porcentuales con respecto al mismo período del año anterior)</t>
  </si>
  <si>
    <t>(Variaciones porcentuales con respecto al período inmediato anterior)</t>
  </si>
  <si>
    <t xml:space="preserve">2003 </t>
  </si>
  <si>
    <t xml:space="preserve"> 2004 </t>
  </si>
  <si>
    <t xml:space="preserve"> 2004</t>
  </si>
  <si>
    <t>2008 (*)</t>
  </si>
  <si>
    <t xml:space="preserve"> 2008 (*)</t>
  </si>
  <si>
    <t>(Miles de Bolívares)</t>
  </si>
  <si>
    <t>2009 (*)</t>
  </si>
  <si>
    <t xml:space="preserve"> 2009 (*)</t>
  </si>
  <si>
    <t>2006</t>
  </si>
  <si>
    <t xml:space="preserve"> 2005</t>
  </si>
  <si>
    <t xml:space="preserve"> 2006</t>
  </si>
  <si>
    <t>2010 (*)</t>
  </si>
  <si>
    <t xml:space="preserve"> 2010 (*)</t>
  </si>
  <si>
    <t>2011 (*)</t>
  </si>
  <si>
    <t>2007</t>
  </si>
  <si>
    <t xml:space="preserve"> 2011 (*)</t>
  </si>
  <si>
    <t xml:space="preserve"> 2007</t>
  </si>
  <si>
    <r>
      <t>Nota:</t>
    </r>
    <r>
      <rPr>
        <sz val="9"/>
        <rFont val="Arial"/>
        <family val="2"/>
      </rPr>
      <t xml:space="preserve"> Expresados en la escala monetaria vigente a partir del 1° Enero de 2008</t>
    </r>
  </si>
  <si>
    <t>2012 (*)</t>
  </si>
  <si>
    <t xml:space="preserve"> 2012 (*)</t>
  </si>
  <si>
    <t>2013 (*)</t>
  </si>
  <si>
    <t xml:space="preserve"> 2013 (*)</t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</si>
</sst>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  <numFmt numFmtId="178" formatCode="_-&quot;Bs.&quot;\ * #,##0_-;\-&quot;Bs.&quot;\ * #,##0_-;_-&quot;Bs.&quot;\ * &quot;-&quot;_-;_-@_-"/>
    <numFmt numFmtId="179" formatCode="_-* #,##0_-;\-* #,##0_-;_-* &quot;-&quot;_-;_-@_-"/>
    <numFmt numFmtId="180" formatCode="_-&quot;Bs.&quot;\ * #,##0.00_-;\-&quot;Bs.&quot;\ * #,##0.00_-;_-&quot;Bs.&quot;\ * &quot;-&quot;??_-;_-@_-"/>
    <numFmt numFmtId="181" formatCode="_-* #,##0.00_-;\-* #,##0.00_-;_-* &quot;-&quot;??_-;_-@_-"/>
    <numFmt numFmtId="182" formatCode="General_)"/>
    <numFmt numFmtId="183" formatCode="#,##0.000000000"/>
    <numFmt numFmtId="184" formatCode="#,##0.0"/>
    <numFmt numFmtId="185" formatCode="0.0_);\(0.0\)"/>
    <numFmt numFmtId="186" formatCode="0.00_);\(0.00\)"/>
    <numFmt numFmtId="187" formatCode="0.000_);\(0.000\)"/>
    <numFmt numFmtId="188" formatCode="0.0000_);\(0.0000\)"/>
    <numFmt numFmtId="189" formatCode="0.00000_);\(0.00000\)"/>
    <numFmt numFmtId="190" formatCode="0.000000_);\(0.000000\)"/>
    <numFmt numFmtId="191" formatCode="0.0000000_);\(0.0000000\)"/>
    <numFmt numFmtId="192" formatCode="0.00000000_);\(0.00000000\)"/>
    <numFmt numFmtId="193" formatCode="0_);\(0\)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Helv"/>
      <family val="0"/>
    </font>
    <font>
      <b/>
      <sz val="10"/>
      <name val="Helv"/>
      <family val="0"/>
    </font>
    <font>
      <sz val="11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182" fontId="0" fillId="0" borderId="0" xfId="0" applyNumberFormat="1" applyAlignment="1">
      <alignment/>
    </xf>
    <xf numFmtId="182" fontId="5" fillId="0" borderId="0" xfId="15" applyNumberFormat="1" applyFont="1" applyAlignment="1">
      <alignment horizontal="center" vertical="center"/>
    </xf>
    <xf numFmtId="182" fontId="5" fillId="0" borderId="0" xfId="15" applyNumberFormat="1" applyFont="1" applyAlignment="1" quotePrefix="1">
      <alignment horizontal="center"/>
    </xf>
    <xf numFmtId="182" fontId="6" fillId="0" borderId="0" xfId="15" applyNumberFormat="1" applyFont="1" applyAlignment="1" applyProtection="1" quotePrefix="1">
      <alignment horizontal="centerContinuous"/>
      <protection/>
    </xf>
    <xf numFmtId="182" fontId="4" fillId="0" borderId="10" xfId="15" applyNumberFormat="1" applyFont="1" applyBorder="1" applyAlignment="1">
      <alignment/>
    </xf>
    <xf numFmtId="182" fontId="4" fillId="0" borderId="10" xfId="15" applyNumberFormat="1" applyFont="1" applyBorder="1" applyAlignment="1" applyProtection="1">
      <alignment/>
      <protection/>
    </xf>
    <xf numFmtId="182" fontId="7" fillId="0" borderId="10" xfId="15" applyNumberFormat="1" applyFont="1" applyBorder="1" applyAlignment="1" applyProtection="1">
      <alignment horizontal="centerContinuous" vertical="center"/>
      <protection/>
    </xf>
    <xf numFmtId="182" fontId="7" fillId="0" borderId="11" xfId="15" applyNumberFormat="1" applyFont="1" applyBorder="1" applyAlignment="1" applyProtection="1" quotePrefix="1">
      <alignment horizontal="centerContinuous" vertical="center"/>
      <protection/>
    </xf>
    <xf numFmtId="182" fontId="7" fillId="0" borderId="11" xfId="15" applyNumberFormat="1" applyFont="1" applyBorder="1" applyAlignment="1" applyProtection="1">
      <alignment horizontal="centerContinuous" vertical="center"/>
      <protection/>
    </xf>
    <xf numFmtId="182" fontId="4" fillId="0" borderId="0" xfId="15" applyNumberFormat="1" applyFont="1" applyBorder="1" applyAlignment="1" applyProtection="1">
      <alignment/>
      <protection/>
    </xf>
    <xf numFmtId="182" fontId="4" fillId="0" borderId="0" xfId="15" applyNumberFormat="1" applyFont="1" applyBorder="1" applyAlignment="1">
      <alignment/>
    </xf>
    <xf numFmtId="183" fontId="4" fillId="0" borderId="0" xfId="15" applyNumberFormat="1" applyFont="1" applyBorder="1" applyAlignment="1">
      <alignment/>
    </xf>
    <xf numFmtId="182" fontId="7" fillId="0" borderId="0" xfId="15" applyNumberFormat="1" applyFont="1" applyBorder="1" applyAlignment="1" applyProtection="1">
      <alignment horizontal="center"/>
      <protection/>
    </xf>
    <xf numFmtId="182" fontId="7" fillId="0" borderId="12" xfId="15" applyNumberFormat="1" applyFont="1" applyBorder="1" applyAlignment="1">
      <alignment horizontal="centerContinuous"/>
    </xf>
    <xf numFmtId="182" fontId="7" fillId="0" borderId="0" xfId="15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</xf>
    <xf numFmtId="182" fontId="4" fillId="0" borderId="13" xfId="15" applyNumberFormat="1" applyFont="1" applyBorder="1" applyAlignment="1" applyProtection="1">
      <alignment/>
      <protection/>
    </xf>
    <xf numFmtId="182" fontId="7" fillId="0" borderId="13" xfId="15" applyNumberFormat="1" applyFont="1" applyBorder="1" applyAlignment="1" applyProtection="1">
      <alignment/>
      <protection/>
    </xf>
    <xf numFmtId="182" fontId="4" fillId="0" borderId="13" xfId="15" applyNumberFormat="1" applyFont="1" applyBorder="1" applyAlignment="1">
      <alignment/>
    </xf>
    <xf numFmtId="182" fontId="1" fillId="0" borderId="0" xfId="15" applyNumberFormat="1" applyFont="1" applyAlignment="1" applyProtection="1">
      <alignment horizontal="left"/>
      <protection/>
    </xf>
    <xf numFmtId="182" fontId="4" fillId="0" borderId="0" xfId="15" applyNumberFormat="1" applyFont="1" applyAlignment="1">
      <alignment/>
    </xf>
    <xf numFmtId="184" fontId="4" fillId="0" borderId="0" xfId="50" applyNumberFormat="1" applyFont="1" applyBorder="1" applyAlignment="1" applyProtection="1">
      <alignment/>
      <protection/>
    </xf>
    <xf numFmtId="184" fontId="4" fillId="0" borderId="0" xfId="15" applyNumberFormat="1" applyFont="1" applyBorder="1" applyAlignment="1">
      <alignment/>
    </xf>
    <xf numFmtId="182" fontId="4" fillId="0" borderId="0" xfId="15" applyNumberFormat="1" applyFont="1" applyAlignment="1" applyProtection="1">
      <alignment horizontal="left"/>
      <protection/>
    </xf>
    <xf numFmtId="184" fontId="4" fillId="0" borderId="0" xfId="50" applyNumberFormat="1" applyFont="1" applyAlignment="1" applyProtection="1">
      <alignment/>
      <protection/>
    </xf>
    <xf numFmtId="182" fontId="0" fillId="0" borderId="0" xfId="15" applyNumberFormat="1" applyFont="1" applyAlignment="1">
      <alignment/>
    </xf>
    <xf numFmtId="182" fontId="4" fillId="0" borderId="0" xfId="15" applyNumberFormat="1" applyFont="1" applyAlignment="1" applyProtection="1">
      <alignment/>
      <protection/>
    </xf>
    <xf numFmtId="184" fontId="4" fillId="0" borderId="0" xfId="15" applyNumberFormat="1" applyFont="1" applyAlignment="1">
      <alignment/>
    </xf>
    <xf numFmtId="182" fontId="8" fillId="0" borderId="0" xfId="15" applyNumberFormat="1" applyFont="1" applyAlignment="1" applyProtection="1">
      <alignment horizontal="left"/>
      <protection/>
    </xf>
    <xf numFmtId="182" fontId="4" fillId="0" borderId="0" xfId="15" applyNumberFormat="1" applyFont="1" applyAlignment="1" applyProtection="1">
      <alignment horizontal="right"/>
      <protection/>
    </xf>
    <xf numFmtId="182" fontId="4" fillId="0" borderId="0" xfId="15" applyNumberFormat="1" applyFont="1" applyAlignment="1" applyProtection="1" quotePrefix="1">
      <alignment horizontal="left"/>
      <protection/>
    </xf>
    <xf numFmtId="184" fontId="4" fillId="0" borderId="0" xfId="15" applyNumberFormat="1" applyFont="1" applyAlignment="1" applyProtection="1">
      <alignment/>
      <protection/>
    </xf>
    <xf numFmtId="184" fontId="7" fillId="0" borderId="0" xfId="15" applyNumberFormat="1" applyFont="1" applyAlignment="1" applyProtection="1">
      <alignment/>
      <protection/>
    </xf>
    <xf numFmtId="184" fontId="4" fillId="0" borderId="14" xfId="50" applyNumberFormat="1" applyFont="1" applyBorder="1" applyAlignment="1" applyProtection="1">
      <alignment/>
      <protection/>
    </xf>
    <xf numFmtId="182" fontId="7" fillId="0" borderId="14" xfId="15" applyNumberFormat="1" applyFont="1" applyBorder="1" applyAlignment="1">
      <alignment/>
    </xf>
    <xf numFmtId="182" fontId="7" fillId="0" borderId="0" xfId="15" applyNumberFormat="1" applyFont="1" applyAlignment="1">
      <alignment/>
    </xf>
    <xf numFmtId="182" fontId="7" fillId="0" borderId="0" xfId="15" applyNumberFormat="1" applyFont="1" applyFill="1" applyAlignment="1">
      <alignment horizontal="centerContinuous"/>
    </xf>
    <xf numFmtId="182" fontId="7" fillId="0" borderId="0" xfId="15" applyNumberFormat="1" applyFont="1" applyFill="1" applyAlignment="1">
      <alignment horizontal="center"/>
    </xf>
    <xf numFmtId="182" fontId="7" fillId="0" borderId="0" xfId="15" applyNumberFormat="1" applyFont="1" applyAlignment="1">
      <alignment horizontal="centerContinuous"/>
    </xf>
    <xf numFmtId="182" fontId="7" fillId="0" borderId="0" xfId="15" applyNumberFormat="1" applyFont="1" applyAlignment="1">
      <alignment horizontal="center"/>
    </xf>
    <xf numFmtId="182" fontId="9" fillId="0" borderId="0" xfId="15" applyNumberFormat="1" applyFont="1" applyFill="1" applyAlignment="1">
      <alignment/>
    </xf>
    <xf numFmtId="182" fontId="7" fillId="0" borderId="0" xfId="15" applyNumberFormat="1" applyFont="1" applyAlignment="1">
      <alignment horizontal="left"/>
    </xf>
    <xf numFmtId="184" fontId="7" fillId="0" borderId="0" xfId="50" applyNumberFormat="1" applyFont="1" applyAlignment="1" applyProtection="1">
      <alignment/>
      <protection/>
    </xf>
    <xf numFmtId="3" fontId="7" fillId="0" borderId="0" xfId="15" applyNumberFormat="1" applyFont="1" applyAlignment="1" applyProtection="1">
      <alignment/>
      <protection/>
    </xf>
    <xf numFmtId="182" fontId="10" fillId="0" borderId="0" xfId="15" applyNumberFormat="1" applyFont="1" applyAlignment="1" applyProtection="1">
      <alignment horizontal="left"/>
      <protection/>
    </xf>
    <xf numFmtId="182" fontId="10" fillId="0" borderId="0" xfId="15" applyNumberFormat="1" applyFont="1" applyAlignment="1" applyProtection="1" quotePrefix="1">
      <alignment horizontal="left"/>
      <protection/>
    </xf>
    <xf numFmtId="3" fontId="7" fillId="0" borderId="0" xfId="50" applyNumberFormat="1" applyFont="1" applyAlignment="1" applyProtection="1">
      <alignment/>
      <protection/>
    </xf>
    <xf numFmtId="184" fontId="10" fillId="0" borderId="0" xfId="15" applyNumberFormat="1" applyFont="1" applyAlignment="1" applyProtection="1" quotePrefix="1">
      <alignment horizontal="left"/>
      <protection/>
    </xf>
    <xf numFmtId="182" fontId="7" fillId="0" borderId="0" xfId="15" applyNumberFormat="1" applyFont="1" applyAlignment="1" applyProtection="1">
      <alignment horizontal="left"/>
      <protection/>
    </xf>
    <xf numFmtId="182" fontId="6" fillId="0" borderId="0" xfId="15" applyNumberFormat="1" applyFont="1" applyAlignment="1" applyProtection="1">
      <alignment horizontal="left"/>
      <protection/>
    </xf>
    <xf numFmtId="182" fontId="6" fillId="0" borderId="0" xfId="15" applyNumberFormat="1" applyFont="1" applyAlignment="1" applyProtection="1">
      <alignment/>
      <protection/>
    </xf>
    <xf numFmtId="182" fontId="7" fillId="0" borderId="11" xfId="15" applyNumberFormat="1" applyFont="1" applyBorder="1" applyAlignment="1" applyProtection="1" quotePrefix="1">
      <alignment horizontal="center" vertical="center"/>
      <protection/>
    </xf>
    <xf numFmtId="182" fontId="7" fillId="0" borderId="13" xfId="15" applyNumberFormat="1" applyFont="1" applyFill="1" applyBorder="1" applyAlignment="1" applyProtection="1">
      <alignment/>
      <protection/>
    </xf>
    <xf numFmtId="182" fontId="0" fillId="0" borderId="0" xfId="15" applyNumberFormat="1" applyFont="1" applyAlignment="1">
      <alignment/>
    </xf>
    <xf numFmtId="182" fontId="0" fillId="0" borderId="0" xfId="15" applyNumberFormat="1" applyFont="1" applyAlignment="1">
      <alignment horizontal="centerContinuous"/>
    </xf>
    <xf numFmtId="182" fontId="0" fillId="0" borderId="0" xfId="15" applyNumberFormat="1" applyFont="1" applyAlignment="1">
      <alignment/>
    </xf>
    <xf numFmtId="182" fontId="0" fillId="0" borderId="15" xfId="15" applyNumberFormat="1" applyFont="1" applyBorder="1" applyAlignment="1" applyProtection="1">
      <alignment/>
      <protection/>
    </xf>
    <xf numFmtId="182" fontId="0" fillId="0" borderId="14" xfId="15" applyNumberFormat="1" applyFont="1" applyBorder="1" applyAlignment="1">
      <alignment/>
    </xf>
    <xf numFmtId="3" fontId="0" fillId="0" borderId="0" xfId="50" applyNumberFormat="1" applyFont="1" applyAlignment="1" applyProtection="1">
      <alignment/>
      <protection/>
    </xf>
    <xf numFmtId="182" fontId="0" fillId="0" borderId="0" xfId="15" applyNumberFormat="1" applyFont="1" applyBorder="1" applyAlignment="1">
      <alignment/>
    </xf>
    <xf numFmtId="184" fontId="0" fillId="0" borderId="0" xfId="15" applyNumberFormat="1" applyFont="1" applyAlignment="1">
      <alignment/>
    </xf>
    <xf numFmtId="182" fontId="0" fillId="0" borderId="14" xfId="15" applyNumberFormat="1" applyFont="1" applyBorder="1" applyAlignment="1">
      <alignment/>
    </xf>
    <xf numFmtId="182" fontId="0" fillId="0" borderId="0" xfId="15" applyNumberFormat="1" applyFont="1" applyFill="1" applyAlignment="1">
      <alignment/>
    </xf>
    <xf numFmtId="182" fontId="0" fillId="0" borderId="0" xfId="15" applyNumberFormat="1" applyFont="1" applyBorder="1" applyAlignment="1" applyProtection="1">
      <alignment/>
      <protection/>
    </xf>
    <xf numFmtId="3" fontId="0" fillId="0" borderId="0" xfId="15" applyNumberFormat="1" applyFont="1" applyAlignment="1">
      <alignment/>
    </xf>
    <xf numFmtId="3" fontId="0" fillId="0" borderId="0" xfId="49" applyNumberFormat="1" applyFont="1" applyAlignment="1">
      <alignment wrapText="1"/>
    </xf>
    <xf numFmtId="182" fontId="5" fillId="0" borderId="0" xfId="15" applyNumberFormat="1" applyFont="1" applyAlignment="1" quotePrefix="1">
      <alignment horizontal="center" vertical="center"/>
    </xf>
    <xf numFmtId="182" fontId="5" fillId="0" borderId="0" xfId="15" applyNumberFormat="1" applyFont="1" applyAlignment="1">
      <alignment horizontal="left" vertical="center"/>
    </xf>
    <xf numFmtId="182" fontId="5" fillId="0" borderId="0" xfId="15" applyNumberFormat="1" applyFont="1" applyAlignment="1" quotePrefix="1">
      <alignment horizontal="left"/>
    </xf>
    <xf numFmtId="3" fontId="0" fillId="0" borderId="0" xfId="15" applyNumberFormat="1" applyFont="1" applyBorder="1" applyAlignment="1">
      <alignment/>
    </xf>
    <xf numFmtId="3" fontId="0" fillId="0" borderId="0" xfId="15" applyNumberFormat="1" applyFont="1" applyAlignment="1" applyProtection="1">
      <alignment/>
      <protection/>
    </xf>
    <xf numFmtId="3" fontId="0" fillId="0" borderId="14" xfId="15" applyNumberFormat="1" applyFont="1" applyBorder="1" applyAlignment="1">
      <alignment/>
    </xf>
    <xf numFmtId="3" fontId="7" fillId="0" borderId="14" xfId="15" applyNumberFormat="1" applyFont="1" applyBorder="1" applyAlignment="1">
      <alignment/>
    </xf>
    <xf numFmtId="182" fontId="7" fillId="0" borderId="10" xfId="15" applyNumberFormat="1" applyFont="1" applyBorder="1" applyAlignment="1" applyProtection="1" quotePrefix="1">
      <alignment horizontal="centerContinuous" vertical="center"/>
      <protection/>
    </xf>
    <xf numFmtId="182" fontId="7" fillId="0" borderId="0" xfId="15" applyNumberFormat="1" applyFont="1" applyBorder="1" applyAlignment="1">
      <alignment horizontal="centerContinuous"/>
    </xf>
    <xf numFmtId="182" fontId="7" fillId="0" borderId="11" xfId="15" applyNumberFormat="1" applyFont="1" applyBorder="1" applyAlignment="1" applyProtection="1" quotePrefix="1">
      <alignment horizontal="centerContinuous" vertical="center" wrapText="1"/>
      <protection/>
    </xf>
    <xf numFmtId="182" fontId="0" fillId="0" borderId="11" xfId="15" applyNumberFormat="1" applyFont="1" applyBorder="1" applyAlignment="1">
      <alignment horizontal="centerContinuous" wrapText="1"/>
    </xf>
    <xf numFmtId="182" fontId="7" fillId="0" borderId="12" xfId="15" applyNumberFormat="1" applyFont="1" applyBorder="1" applyAlignment="1">
      <alignment horizontal="centerContinuous" wrapText="1"/>
    </xf>
    <xf numFmtId="185" fontId="0" fillId="0" borderId="0" xfId="50" applyNumberFormat="1" applyFont="1" applyAlignment="1" applyProtection="1">
      <alignment/>
      <protection/>
    </xf>
    <xf numFmtId="185" fontId="0" fillId="0" borderId="0" xfId="50" applyNumberFormat="1" applyFont="1" applyBorder="1" applyAlignment="1" applyProtection="1">
      <alignment/>
      <protection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50" applyNumberFormat="1" applyFont="1" applyAlignment="1" applyProtection="1" quotePrefix="1">
      <alignment horizontal="right"/>
      <protection/>
    </xf>
    <xf numFmtId="185" fontId="0" fillId="0" borderId="0" xfId="15" applyNumberFormat="1" applyFont="1" applyAlignment="1" applyProtection="1">
      <alignment/>
      <protection/>
    </xf>
    <xf numFmtId="185" fontId="4" fillId="0" borderId="0" xfId="15" applyNumberFormat="1" applyFont="1" applyAlignment="1">
      <alignment/>
    </xf>
    <xf numFmtId="185" fontId="4" fillId="0" borderId="0" xfId="50" applyNumberFormat="1" applyFont="1" applyBorder="1" applyAlignment="1" applyProtection="1">
      <alignment/>
      <protection/>
    </xf>
    <xf numFmtId="185" fontId="4" fillId="0" borderId="0" xfId="15" applyNumberFormat="1" applyFont="1" applyBorder="1" applyAlignment="1">
      <alignment/>
    </xf>
    <xf numFmtId="185" fontId="4" fillId="0" borderId="0" xfId="50" applyNumberFormat="1" applyFont="1" applyAlignment="1" applyProtection="1">
      <alignment/>
      <protection/>
    </xf>
    <xf numFmtId="185" fontId="4" fillId="0" borderId="0" xfId="15" applyNumberFormat="1" applyFont="1" applyAlignment="1" applyProtection="1">
      <alignment/>
      <protection/>
    </xf>
    <xf numFmtId="185" fontId="4" fillId="0" borderId="0" xfId="15" applyNumberFormat="1" applyFont="1" applyAlignment="1" applyProtection="1">
      <alignment horizontal="left"/>
      <protection/>
    </xf>
    <xf numFmtId="185" fontId="4" fillId="0" borderId="0" xfId="15" applyNumberFormat="1" applyFont="1" applyAlignment="1" applyProtection="1">
      <alignment horizontal="right"/>
      <protection/>
    </xf>
    <xf numFmtId="185" fontId="4" fillId="0" borderId="0" xfId="15" applyNumberFormat="1" applyFont="1" applyAlignment="1" applyProtection="1" quotePrefix="1">
      <alignment horizontal="left"/>
      <protection/>
    </xf>
    <xf numFmtId="185" fontId="7" fillId="0" borderId="0" xfId="15" applyNumberFormat="1" applyFont="1" applyAlignment="1" applyProtection="1">
      <alignment/>
      <protection/>
    </xf>
    <xf numFmtId="185" fontId="5" fillId="0" borderId="0" xfId="15" applyNumberFormat="1" applyFont="1" applyAlignment="1">
      <alignment horizontal="center" vertical="center"/>
    </xf>
    <xf numFmtId="185" fontId="5" fillId="0" borderId="0" xfId="15" applyNumberFormat="1" applyFont="1" applyAlignment="1" quotePrefix="1">
      <alignment horizontal="center"/>
    </xf>
    <xf numFmtId="185" fontId="0" fillId="0" borderId="0" xfId="15" applyNumberFormat="1" applyFont="1" applyAlignment="1">
      <alignment horizontal="centerContinuous"/>
    </xf>
    <xf numFmtId="185" fontId="7" fillId="0" borderId="11" xfId="15" applyNumberFormat="1" applyFont="1" applyBorder="1" applyAlignment="1" applyProtection="1" quotePrefix="1">
      <alignment horizontal="centerContinuous" vertical="center"/>
      <protection/>
    </xf>
    <xf numFmtId="185" fontId="7" fillId="0" borderId="12" xfId="15" applyNumberFormat="1" applyFont="1" applyBorder="1" applyAlignment="1">
      <alignment horizontal="centerContinuous"/>
    </xf>
    <xf numFmtId="185" fontId="7" fillId="0" borderId="0" xfId="15" applyNumberFormat="1" applyFont="1" applyBorder="1" applyAlignment="1" applyProtection="1">
      <alignment horizontal="center"/>
      <protection/>
    </xf>
    <xf numFmtId="185" fontId="7" fillId="0" borderId="13" xfId="15" applyNumberFormat="1" applyFont="1" applyBorder="1" applyAlignment="1" applyProtection="1">
      <alignment/>
      <protection/>
    </xf>
    <xf numFmtId="185" fontId="0" fillId="0" borderId="14" xfId="15" applyNumberFormat="1" applyFont="1" applyBorder="1" applyAlignment="1">
      <alignment/>
    </xf>
    <xf numFmtId="185" fontId="0" fillId="0" borderId="0" xfId="15" applyNumberFormat="1" applyFont="1" applyBorder="1" applyAlignment="1" applyProtection="1">
      <alignment/>
      <protection/>
    </xf>
    <xf numFmtId="185" fontId="7" fillId="0" borderId="0" xfId="50" applyNumberFormat="1" applyFont="1" applyAlignment="1" applyProtection="1">
      <alignment/>
      <protection/>
    </xf>
    <xf numFmtId="182" fontId="7" fillId="0" borderId="10" xfId="15" applyNumberFormat="1" applyFont="1" applyBorder="1" applyAlignment="1" applyProtection="1" quotePrefix="1">
      <alignment vertical="center" wrapText="1"/>
      <protection/>
    </xf>
    <xf numFmtId="185" fontId="0" fillId="0" borderId="0" xfId="15" applyNumberFormat="1" applyFont="1" applyAlignment="1">
      <alignment/>
    </xf>
    <xf numFmtId="185" fontId="0" fillId="0" borderId="0" xfId="50" applyNumberFormat="1" applyFont="1" applyAlignment="1" applyProtection="1">
      <alignment/>
      <protection/>
    </xf>
    <xf numFmtId="185" fontId="0" fillId="0" borderId="0" xfId="50" applyNumberFormat="1" applyFont="1" applyAlignment="1" applyProtection="1" quotePrefix="1">
      <alignment horizontal="right"/>
      <protection/>
    </xf>
    <xf numFmtId="185" fontId="0" fillId="0" borderId="0" xfId="15" applyNumberFormat="1" applyFont="1" applyAlignment="1" applyProtection="1">
      <alignment/>
      <protection/>
    </xf>
    <xf numFmtId="185" fontId="0" fillId="32" borderId="0" xfId="50" applyNumberFormat="1" applyFont="1" applyFill="1" applyAlignment="1" applyProtection="1">
      <alignment/>
      <protection/>
    </xf>
    <xf numFmtId="185" fontId="0" fillId="32" borderId="0" xfId="15" applyNumberFormat="1" applyFont="1" applyFill="1" applyBorder="1" applyAlignment="1">
      <alignment/>
    </xf>
    <xf numFmtId="185" fontId="0" fillId="32" borderId="0" xfId="15" applyNumberFormat="1" applyFont="1" applyFill="1" applyAlignment="1">
      <alignment/>
    </xf>
    <xf numFmtId="185" fontId="0" fillId="32" borderId="0" xfId="50" applyNumberFormat="1" applyFont="1" applyFill="1" applyAlignment="1" applyProtection="1" quotePrefix="1">
      <alignment horizontal="right"/>
      <protection/>
    </xf>
    <xf numFmtId="182" fontId="0" fillId="0" borderId="14" xfId="15" applyNumberFormat="1" applyFont="1" applyBorder="1" applyAlignment="1">
      <alignment/>
    </xf>
    <xf numFmtId="185" fontId="7" fillId="0" borderId="11" xfId="15" applyNumberFormat="1" applyFont="1" applyBorder="1" applyAlignment="1" applyProtection="1" quotePrefix="1">
      <alignment horizontal="centerContinuous" vertical="center" wrapText="1"/>
      <protection/>
    </xf>
    <xf numFmtId="185" fontId="7" fillId="0" borderId="12" xfId="15" applyNumberFormat="1" applyFont="1" applyBorder="1" applyAlignment="1">
      <alignment horizontal="centerContinuous" vertical="center"/>
    </xf>
    <xf numFmtId="182" fontId="13" fillId="0" borderId="0" xfId="15" applyNumberFormat="1" applyFont="1" applyBorder="1" applyAlignment="1">
      <alignment/>
    </xf>
    <xf numFmtId="182" fontId="0" fillId="0" borderId="0" xfId="15" applyNumberFormat="1" applyFont="1" applyBorder="1" applyAlignment="1">
      <alignment/>
    </xf>
    <xf numFmtId="182" fontId="13" fillId="0" borderId="0" xfId="15" applyNumberFormat="1" applyFont="1" applyAlignment="1">
      <alignment/>
    </xf>
    <xf numFmtId="182" fontId="0" fillId="0" borderId="0" xfId="15" applyNumberFormat="1" applyFont="1" applyFill="1" applyAlignment="1">
      <alignment/>
    </xf>
    <xf numFmtId="182" fontId="0" fillId="0" borderId="0" xfId="15" applyNumberFormat="1" applyFont="1" applyBorder="1" applyAlignment="1" applyProtection="1">
      <alignment/>
      <protection/>
    </xf>
    <xf numFmtId="182" fontId="14" fillId="0" borderId="0" xfId="15" applyNumberFormat="1" applyFont="1" applyBorder="1" applyAlignment="1" applyProtection="1">
      <alignment horizontal="left"/>
      <protection/>
    </xf>
    <xf numFmtId="182" fontId="0" fillId="0" borderId="0" xfId="15" applyNumberFormat="1" applyFont="1" applyBorder="1" applyAlignment="1" applyProtection="1" quotePrefix="1">
      <alignment horizontal="left"/>
      <protection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Border="1" applyAlignment="1" applyProtection="1">
      <alignment/>
      <protection/>
    </xf>
    <xf numFmtId="181" fontId="0" fillId="0" borderId="0" xfId="49" applyNumberFormat="1" applyFont="1" applyFill="1" applyAlignment="1">
      <alignment/>
    </xf>
    <xf numFmtId="185" fontId="0" fillId="0" borderId="0" xfId="50" applyNumberFormat="1" applyFont="1" applyFill="1" applyAlignment="1" applyProtection="1">
      <alignment/>
      <protection/>
    </xf>
    <xf numFmtId="3" fontId="0" fillId="32" borderId="0" xfId="50" applyNumberFormat="1" applyFont="1" applyFill="1" applyAlignment="1" applyProtection="1">
      <alignment/>
      <protection/>
    </xf>
    <xf numFmtId="3" fontId="0" fillId="32" borderId="0" xfId="15" applyNumberFormat="1" applyFont="1" applyFill="1" applyAlignment="1">
      <alignment/>
    </xf>
    <xf numFmtId="3" fontId="0" fillId="32" borderId="0" xfId="15" applyNumberFormat="1" applyFont="1" applyFill="1" applyAlignment="1" applyProtection="1">
      <alignment/>
      <protection/>
    </xf>
    <xf numFmtId="182" fontId="7" fillId="0" borderId="10" xfId="15" applyNumberFormat="1" applyFont="1" applyBorder="1" applyAlignment="1" applyProtection="1" quotePrefix="1">
      <alignment horizontal="left" vertical="center" wrapText="1"/>
      <protection/>
    </xf>
    <xf numFmtId="0" fontId="13" fillId="32" borderId="0" xfId="15" applyFont="1" applyFill="1" applyAlignment="1">
      <alignment horizontal="justify" wrapText="1"/>
    </xf>
    <xf numFmtId="182" fontId="0" fillId="0" borderId="0" xfId="15" applyNumberFormat="1" applyFont="1" applyAlignment="1">
      <alignment horizontal="justify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140625" style="55" customWidth="1"/>
    <col min="2" max="2" width="2.421875" style="55" customWidth="1"/>
    <col min="3" max="3" width="49.00390625" style="55" customWidth="1"/>
    <col min="4" max="4" width="12.8515625" style="55" customWidth="1"/>
    <col min="5" max="5" width="12.57421875" style="55" customWidth="1"/>
    <col min="6" max="6" width="13.00390625" style="55" customWidth="1"/>
    <col min="7" max="8" width="11.7109375" style="55" customWidth="1"/>
    <col min="9" max="9" width="4.140625" style="55" customWidth="1"/>
    <col min="10" max="11" width="11.8515625" style="55" customWidth="1"/>
    <col min="12" max="14" width="11.7109375" style="55" customWidth="1"/>
    <col min="15" max="15" width="4.140625" style="55" customWidth="1"/>
    <col min="16" max="16" width="13.00390625" style="55" customWidth="1"/>
    <col min="17" max="20" width="11.7109375" style="55" customWidth="1"/>
    <col min="21" max="21" width="4.140625" style="55" customWidth="1"/>
    <col min="22" max="25" width="11.8515625" style="55" customWidth="1"/>
    <col min="26" max="26" width="11.7109375" style="55" customWidth="1"/>
    <col min="27" max="27" width="4.140625" style="55" customWidth="1"/>
    <col min="28" max="28" width="11.8515625" style="55" customWidth="1"/>
    <col min="29" max="29" width="12.421875" style="55" customWidth="1"/>
    <col min="30" max="32" width="11.8515625" style="55" customWidth="1"/>
    <col min="33" max="33" width="4.140625" style="55" customWidth="1"/>
    <col min="34" max="34" width="11.8515625" style="55" customWidth="1"/>
    <col min="35" max="35" width="13.140625" style="55" customWidth="1"/>
    <col min="36" max="38" width="11.8515625" style="55" customWidth="1"/>
    <col min="39" max="39" width="4.140625" style="55" customWidth="1"/>
    <col min="40" max="44" width="11.8515625" style="55" customWidth="1"/>
    <col min="45" max="45" width="4.140625" style="55" customWidth="1"/>
    <col min="46" max="47" width="11.8515625" style="55" customWidth="1"/>
    <col min="48" max="48" width="13.421875" style="55" customWidth="1"/>
    <col min="49" max="50" width="11.8515625" style="55" customWidth="1"/>
    <col min="51" max="51" width="4.140625" style="55" customWidth="1"/>
    <col min="52" max="55" width="12.28125" style="55" customWidth="1"/>
    <col min="56" max="56" width="11.8515625" style="55" customWidth="1"/>
    <col min="57" max="57" width="3.28125" style="55" customWidth="1"/>
    <col min="58" max="58" width="12.28125" style="55" customWidth="1"/>
    <col min="59" max="60" width="13.00390625" style="55" customWidth="1"/>
    <col min="61" max="61" width="12.28125" style="55" customWidth="1"/>
    <col min="62" max="62" width="11.8515625" style="55" customWidth="1"/>
    <col min="63" max="63" width="3.28125" style="55" customWidth="1"/>
    <col min="64" max="68" width="12.28125" style="55" customWidth="1"/>
    <col min="69" max="69" width="3.57421875" style="55" customWidth="1"/>
    <col min="70" max="74" width="12.28125" style="55" customWidth="1"/>
    <col min="75" max="75" width="3.28125" style="55" customWidth="1"/>
    <col min="76" max="80" width="12.28125" style="55" customWidth="1"/>
    <col min="81" max="81" width="3.57421875" style="55" customWidth="1"/>
    <col min="82" max="86" width="12.28125" style="55" customWidth="1"/>
    <col min="87" max="87" width="4.140625" style="55" customWidth="1"/>
    <col min="88" max="92" width="12.28125" style="55" customWidth="1"/>
    <col min="93" max="93" width="3.421875" style="55" customWidth="1"/>
    <col min="94" max="98" width="12.28125" style="55" customWidth="1"/>
    <col min="99" max="99" width="3.421875" style="55" customWidth="1"/>
    <col min="100" max="100" width="12.28125" style="55" customWidth="1"/>
  </cols>
  <sheetData>
    <row r="1" spans="1:100" ht="15">
      <c r="A1" s="67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53"/>
      <c r="BF1" s="1"/>
      <c r="BG1" s="1"/>
      <c r="BH1" s="1"/>
      <c r="BI1" s="1"/>
      <c r="BJ1" s="1"/>
      <c r="BK1" s="53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5">
      <c r="A2" s="67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53"/>
      <c r="BF2" s="1"/>
      <c r="BG2" s="1"/>
      <c r="BH2" s="1"/>
      <c r="BI2" s="1"/>
      <c r="BJ2" s="1"/>
      <c r="BK2" s="53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5">
      <c r="A3" s="68" t="s">
        <v>36</v>
      </c>
      <c r="B3" s="2"/>
      <c r="C3" s="2"/>
      <c r="D3" s="66"/>
      <c r="E3" s="66"/>
      <c r="F3" s="66"/>
      <c r="G3" s="66"/>
      <c r="H3" s="66"/>
      <c r="I3" s="2"/>
      <c r="J3" s="66"/>
      <c r="K3" s="66"/>
      <c r="L3" s="66"/>
      <c r="M3" s="66"/>
      <c r="N3" s="66"/>
      <c r="O3" s="2"/>
      <c r="P3" s="66"/>
      <c r="Q3" s="66"/>
      <c r="R3" s="66"/>
      <c r="S3" s="66"/>
      <c r="T3" s="66"/>
      <c r="U3" s="2"/>
      <c r="V3" s="66"/>
      <c r="W3" s="66"/>
      <c r="X3" s="66"/>
      <c r="Y3" s="66"/>
      <c r="Z3" s="66"/>
      <c r="AA3" s="2"/>
      <c r="AB3" s="66"/>
      <c r="AC3" s="66"/>
      <c r="AD3" s="66"/>
      <c r="AE3" s="66"/>
      <c r="AF3" s="66"/>
      <c r="AG3" s="2"/>
      <c r="AH3" s="66"/>
      <c r="AI3" s="66"/>
      <c r="AJ3" s="66"/>
      <c r="AK3" s="66"/>
      <c r="AL3" s="66"/>
      <c r="AM3" s="2"/>
      <c r="AN3" s="66"/>
      <c r="AO3" s="66"/>
      <c r="AP3" s="66"/>
      <c r="AQ3" s="66"/>
      <c r="AR3" s="66"/>
      <c r="AS3" s="2"/>
      <c r="AT3" s="66"/>
      <c r="AU3" s="66"/>
      <c r="AV3" s="66"/>
      <c r="AW3" s="66"/>
      <c r="AX3" s="66"/>
      <c r="AY3" s="2"/>
      <c r="AZ3" s="66"/>
      <c r="BA3" s="66"/>
      <c r="BB3" s="66"/>
      <c r="BC3" s="66"/>
      <c r="BD3" s="66"/>
      <c r="BE3" s="53"/>
      <c r="BF3" s="66"/>
      <c r="BG3" s="66"/>
      <c r="BH3" s="66"/>
      <c r="BI3" s="66"/>
      <c r="BJ3" s="66"/>
      <c r="BK3" s="53"/>
      <c r="BL3" s="66"/>
      <c r="BM3" s="66"/>
      <c r="BN3" s="66"/>
      <c r="BO3" s="66"/>
      <c r="BP3" s="66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19.5">
      <c r="A4" s="3"/>
      <c r="B4" s="54"/>
      <c r="C4" s="54"/>
      <c r="D4" s="53"/>
      <c r="E4" s="53"/>
      <c r="F4" s="53"/>
      <c r="G4" s="53"/>
      <c r="H4" s="53"/>
      <c r="I4" s="54"/>
      <c r="J4" s="53"/>
      <c r="K4" s="53"/>
      <c r="L4" s="53"/>
      <c r="M4" s="53"/>
      <c r="N4" s="53"/>
      <c r="O4" s="54"/>
      <c r="P4" s="53"/>
      <c r="Q4" s="53"/>
      <c r="R4" s="53"/>
      <c r="S4" s="53"/>
      <c r="T4" s="53"/>
      <c r="U4" s="54"/>
      <c r="V4" s="53"/>
      <c r="W4" s="53"/>
      <c r="X4" s="53"/>
      <c r="Y4" s="53"/>
      <c r="Z4" s="53"/>
      <c r="AA4" s="54"/>
      <c r="AB4" s="53"/>
      <c r="AC4" s="53"/>
      <c r="AD4" s="53"/>
      <c r="AE4" s="53"/>
      <c r="AF4" s="53"/>
      <c r="AG4" s="54"/>
      <c r="AH4" s="53"/>
      <c r="AI4" s="53"/>
      <c r="AJ4" s="53"/>
      <c r="AK4" s="53"/>
      <c r="AL4" s="53"/>
      <c r="AM4" s="54"/>
      <c r="AN4" s="53"/>
      <c r="AO4" s="53"/>
      <c r="AP4" s="53"/>
      <c r="AQ4" s="53"/>
      <c r="AR4" s="53"/>
      <c r="AS4" s="54"/>
      <c r="AT4" s="53"/>
      <c r="AU4" s="53"/>
      <c r="AV4" s="53"/>
      <c r="AW4" s="53"/>
      <c r="AX4" s="53"/>
      <c r="AY4" s="54"/>
      <c r="AZ4" s="53"/>
      <c r="BA4" s="53"/>
      <c r="BB4" s="53"/>
      <c r="BC4" s="53"/>
      <c r="BD4" s="53"/>
      <c r="BE4" s="54"/>
      <c r="BF4" s="53"/>
      <c r="BG4" s="53"/>
      <c r="BH4" s="53"/>
      <c r="BI4" s="53"/>
      <c r="BJ4" s="53"/>
      <c r="BK4" s="54"/>
      <c r="BL4" s="54"/>
      <c r="BM4" s="54"/>
      <c r="BN4" s="53"/>
      <c r="BO4" s="53"/>
      <c r="BP4" s="53"/>
      <c r="BQ4" s="54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</row>
    <row r="5" spans="1:100" ht="13.5" thickBot="1">
      <c r="A5" s="56"/>
      <c r="B5" s="56"/>
      <c r="D5" s="53"/>
      <c r="E5" s="53"/>
      <c r="F5" s="53"/>
      <c r="G5" s="53"/>
      <c r="H5" s="53"/>
      <c r="I5" s="54"/>
      <c r="J5" s="53"/>
      <c r="K5" s="53"/>
      <c r="L5" s="53"/>
      <c r="M5" s="53"/>
      <c r="N5" s="53"/>
      <c r="O5" s="54"/>
      <c r="P5" s="53"/>
      <c r="Q5" s="53"/>
      <c r="R5" s="53"/>
      <c r="S5" s="53"/>
      <c r="T5" s="53"/>
      <c r="U5" s="54"/>
      <c r="V5" s="53"/>
      <c r="W5" s="53"/>
      <c r="X5" s="53"/>
      <c r="Y5" s="53"/>
      <c r="Z5" s="53"/>
      <c r="AA5" s="54"/>
      <c r="AB5" s="53"/>
      <c r="AC5" s="53"/>
      <c r="AD5" s="53"/>
      <c r="AE5" s="53"/>
      <c r="AF5" s="53"/>
      <c r="AG5" s="54"/>
      <c r="AH5" s="53"/>
      <c r="AI5" s="53"/>
      <c r="AJ5" s="53"/>
      <c r="AK5" s="53"/>
      <c r="AL5" s="53"/>
      <c r="AM5" s="54"/>
      <c r="AN5" s="53"/>
      <c r="AO5" s="53"/>
      <c r="AP5" s="53"/>
      <c r="AQ5" s="53"/>
      <c r="AR5" s="53"/>
      <c r="AS5" s="54"/>
      <c r="AT5" s="53"/>
      <c r="AU5" s="53"/>
      <c r="AV5" s="53"/>
      <c r="AW5" s="53"/>
      <c r="AX5" s="53"/>
      <c r="AY5" s="54"/>
      <c r="AZ5" s="57"/>
      <c r="BA5" s="53"/>
      <c r="BB5" s="53"/>
      <c r="BC5" s="53"/>
      <c r="BD5" s="53"/>
      <c r="BF5" s="57"/>
      <c r="BG5" s="53"/>
      <c r="BH5" s="53"/>
      <c r="BI5" s="53"/>
      <c r="BJ5" s="53"/>
      <c r="BL5" s="54"/>
      <c r="BM5" s="54"/>
      <c r="BN5" s="53"/>
      <c r="BO5" s="53"/>
      <c r="BP5" s="53"/>
      <c r="BQ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</row>
    <row r="6" spans="1:100" ht="17.25" customHeight="1">
      <c r="A6" s="4"/>
      <c r="B6" s="4"/>
      <c r="C6" s="5"/>
      <c r="D6" s="75" t="s">
        <v>51</v>
      </c>
      <c r="E6" s="75"/>
      <c r="F6" s="75"/>
      <c r="G6" s="75"/>
      <c r="H6" s="75"/>
      <c r="I6" s="103"/>
      <c r="J6" s="75" t="s">
        <v>49</v>
      </c>
      <c r="K6" s="75"/>
      <c r="L6" s="75"/>
      <c r="M6" s="75"/>
      <c r="N6" s="75"/>
      <c r="O6" s="103"/>
      <c r="P6" s="75" t="s">
        <v>44</v>
      </c>
      <c r="Q6" s="75"/>
      <c r="R6" s="75"/>
      <c r="S6" s="75"/>
      <c r="T6" s="75"/>
      <c r="U6" s="103"/>
      <c r="V6" s="75" t="s">
        <v>42</v>
      </c>
      <c r="W6" s="75"/>
      <c r="X6" s="75"/>
      <c r="Y6" s="75"/>
      <c r="Z6" s="75"/>
      <c r="AA6" s="103"/>
      <c r="AB6" s="75" t="s">
        <v>37</v>
      </c>
      <c r="AC6" s="75"/>
      <c r="AD6" s="75"/>
      <c r="AE6" s="75"/>
      <c r="AF6" s="75"/>
      <c r="AG6" s="129"/>
      <c r="AH6" s="75" t="s">
        <v>34</v>
      </c>
      <c r="AI6" s="75"/>
      <c r="AJ6" s="75"/>
      <c r="AK6" s="75"/>
      <c r="AL6" s="75"/>
      <c r="AM6" s="103"/>
      <c r="AN6" s="75" t="s">
        <v>45</v>
      </c>
      <c r="AO6" s="76"/>
      <c r="AP6" s="75"/>
      <c r="AQ6" s="75"/>
      <c r="AR6" s="75"/>
      <c r="AS6" s="129"/>
      <c r="AT6" s="75" t="s">
        <v>39</v>
      </c>
      <c r="AU6" s="76"/>
      <c r="AV6" s="75"/>
      <c r="AW6" s="75"/>
      <c r="AX6" s="75"/>
      <c r="AY6" s="6"/>
      <c r="AZ6" s="75" t="s">
        <v>40</v>
      </c>
      <c r="BA6" s="76"/>
      <c r="BB6" s="75"/>
      <c r="BC6" s="75"/>
      <c r="BD6" s="75"/>
      <c r="BE6" s="6" t="s">
        <v>24</v>
      </c>
      <c r="BF6" s="75" t="s">
        <v>33</v>
      </c>
      <c r="BG6" s="76"/>
      <c r="BH6" s="75"/>
      <c r="BI6" s="75"/>
      <c r="BJ6" s="75"/>
      <c r="BK6" s="6" t="s">
        <v>24</v>
      </c>
      <c r="BL6" s="8">
        <v>2003</v>
      </c>
      <c r="BM6" s="7"/>
      <c r="BN6" s="7"/>
      <c r="BO6" s="7"/>
      <c r="BP6" s="8"/>
      <c r="BQ6" s="6" t="s">
        <v>24</v>
      </c>
      <c r="BR6" s="7">
        <v>2002</v>
      </c>
      <c r="BS6" s="7"/>
      <c r="BT6" s="7"/>
      <c r="BU6" s="7"/>
      <c r="BV6" s="7"/>
      <c r="BW6" s="6" t="s">
        <v>24</v>
      </c>
      <c r="BX6" s="7">
        <v>2001</v>
      </c>
      <c r="BY6" s="7"/>
      <c r="BZ6" s="7"/>
      <c r="CA6" s="7"/>
      <c r="CB6" s="7"/>
      <c r="CC6" s="6" t="s">
        <v>24</v>
      </c>
      <c r="CD6" s="7">
        <v>2000</v>
      </c>
      <c r="CE6" s="7"/>
      <c r="CF6" s="7"/>
      <c r="CG6" s="7"/>
      <c r="CH6" s="7"/>
      <c r="CI6" s="6" t="s">
        <v>24</v>
      </c>
      <c r="CJ6" s="7">
        <v>1999</v>
      </c>
      <c r="CK6" s="7"/>
      <c r="CL6" s="7"/>
      <c r="CM6" s="7"/>
      <c r="CN6" s="7"/>
      <c r="CO6" s="6" t="s">
        <v>24</v>
      </c>
      <c r="CP6" s="7">
        <v>1998</v>
      </c>
      <c r="CQ6" s="7"/>
      <c r="CR6" s="7"/>
      <c r="CS6" s="7"/>
      <c r="CT6" s="7"/>
      <c r="CU6" s="6" t="s">
        <v>24</v>
      </c>
      <c r="CV6" s="7">
        <v>1997</v>
      </c>
    </row>
    <row r="7" spans="1:100" ht="12.75">
      <c r="A7" s="9"/>
      <c r="B7" s="10"/>
      <c r="C7" s="11"/>
      <c r="D7" s="10"/>
      <c r="E7" s="13" t="s">
        <v>0</v>
      </c>
      <c r="F7" s="13"/>
      <c r="G7" s="13"/>
      <c r="H7" s="13"/>
      <c r="I7" s="12"/>
      <c r="J7" s="10"/>
      <c r="K7" s="13" t="s">
        <v>0</v>
      </c>
      <c r="L7" s="13"/>
      <c r="M7" s="13"/>
      <c r="N7" s="13"/>
      <c r="O7" s="12"/>
      <c r="P7" s="10"/>
      <c r="Q7" s="13" t="s">
        <v>0</v>
      </c>
      <c r="R7" s="13"/>
      <c r="S7" s="13"/>
      <c r="T7" s="13"/>
      <c r="U7" s="12"/>
      <c r="V7" s="10"/>
      <c r="W7" s="77" t="s">
        <v>0</v>
      </c>
      <c r="X7" s="77"/>
      <c r="Y7" s="77"/>
      <c r="Z7" s="77"/>
      <c r="AA7" s="12"/>
      <c r="AB7" s="10"/>
      <c r="AC7" s="77" t="s">
        <v>0</v>
      </c>
      <c r="AD7" s="77"/>
      <c r="AE7" s="77"/>
      <c r="AF7" s="77"/>
      <c r="AG7" s="12"/>
      <c r="AH7" s="10"/>
      <c r="AI7" s="77" t="s">
        <v>0</v>
      </c>
      <c r="AJ7" s="77"/>
      <c r="AK7" s="77"/>
      <c r="AL7" s="77"/>
      <c r="AM7" s="12"/>
      <c r="AN7" s="10"/>
      <c r="AO7" s="77" t="s">
        <v>0</v>
      </c>
      <c r="AP7" s="77"/>
      <c r="AQ7" s="77"/>
      <c r="AR7" s="77"/>
      <c r="AS7" s="12"/>
      <c r="AT7" s="10"/>
      <c r="AU7" s="77" t="s">
        <v>0</v>
      </c>
      <c r="AV7" s="77"/>
      <c r="AW7" s="77"/>
      <c r="AX7" s="77"/>
      <c r="AY7" s="12"/>
      <c r="AZ7" s="10"/>
      <c r="BA7" s="77" t="s">
        <v>0</v>
      </c>
      <c r="BB7" s="77"/>
      <c r="BC7" s="77"/>
      <c r="BD7" s="77"/>
      <c r="BE7" s="12"/>
      <c r="BF7" s="10"/>
      <c r="BG7" s="77" t="s">
        <v>0</v>
      </c>
      <c r="BH7" s="77"/>
      <c r="BI7" s="77"/>
      <c r="BJ7" s="77"/>
      <c r="BK7" s="12"/>
      <c r="BL7" s="10"/>
      <c r="BM7" s="13" t="s">
        <v>0</v>
      </c>
      <c r="BN7" s="13"/>
      <c r="BO7" s="13"/>
      <c r="BP7" s="13"/>
      <c r="BQ7" s="12"/>
      <c r="BR7" s="10"/>
      <c r="BS7" s="13" t="s">
        <v>0</v>
      </c>
      <c r="BT7" s="13"/>
      <c r="BU7" s="13"/>
      <c r="BV7" s="13"/>
      <c r="BW7" s="12"/>
      <c r="BX7" s="10"/>
      <c r="BY7" s="13" t="s">
        <v>0</v>
      </c>
      <c r="BZ7" s="13"/>
      <c r="CA7" s="13"/>
      <c r="CB7" s="13"/>
      <c r="CC7" s="12"/>
      <c r="CD7" s="10"/>
      <c r="CE7" s="13" t="s">
        <v>0</v>
      </c>
      <c r="CF7" s="13"/>
      <c r="CG7" s="13"/>
      <c r="CH7" s="13"/>
      <c r="CI7" s="12"/>
      <c r="CJ7" s="10"/>
      <c r="CK7" s="13" t="s">
        <v>0</v>
      </c>
      <c r="CL7" s="13"/>
      <c r="CM7" s="13"/>
      <c r="CN7" s="13"/>
      <c r="CO7" s="12"/>
      <c r="CP7" s="10"/>
      <c r="CQ7" s="13" t="s">
        <v>0</v>
      </c>
      <c r="CR7" s="13"/>
      <c r="CS7" s="13"/>
      <c r="CT7" s="13"/>
      <c r="CU7" s="12"/>
      <c r="CV7" s="10"/>
    </row>
    <row r="8" spans="1:100" ht="12.75">
      <c r="A8" s="10"/>
      <c r="B8" s="10"/>
      <c r="C8" s="10"/>
      <c r="D8" s="15" t="s">
        <v>5</v>
      </c>
      <c r="E8" s="12" t="s">
        <v>4</v>
      </c>
      <c r="F8" s="12" t="s">
        <v>3</v>
      </c>
      <c r="G8" s="12" t="s">
        <v>2</v>
      </c>
      <c r="H8" s="12" t="s">
        <v>1</v>
      </c>
      <c r="I8" s="14"/>
      <c r="J8" s="15" t="s">
        <v>5</v>
      </c>
      <c r="K8" s="12" t="s">
        <v>4</v>
      </c>
      <c r="L8" s="12" t="s">
        <v>3</v>
      </c>
      <c r="M8" s="12" t="s">
        <v>2</v>
      </c>
      <c r="N8" s="12" t="s">
        <v>1</v>
      </c>
      <c r="O8" s="14"/>
      <c r="P8" s="15" t="s">
        <v>5</v>
      </c>
      <c r="Q8" s="12" t="s">
        <v>4</v>
      </c>
      <c r="R8" s="12" t="s">
        <v>3</v>
      </c>
      <c r="S8" s="12" t="s">
        <v>2</v>
      </c>
      <c r="T8" s="12" t="s">
        <v>1</v>
      </c>
      <c r="U8" s="14"/>
      <c r="V8" s="15" t="s">
        <v>5</v>
      </c>
      <c r="W8" s="12" t="s">
        <v>4</v>
      </c>
      <c r="X8" s="12" t="s">
        <v>3</v>
      </c>
      <c r="Y8" s="12" t="s">
        <v>2</v>
      </c>
      <c r="Z8" s="12" t="s">
        <v>1</v>
      </c>
      <c r="AA8" s="14"/>
      <c r="AB8" s="15" t="s">
        <v>5</v>
      </c>
      <c r="AC8" s="12" t="s">
        <v>4</v>
      </c>
      <c r="AD8" s="12" t="s">
        <v>3</v>
      </c>
      <c r="AE8" s="12" t="s">
        <v>2</v>
      </c>
      <c r="AF8" s="12" t="s">
        <v>1</v>
      </c>
      <c r="AG8" s="14"/>
      <c r="AH8" s="15" t="s">
        <v>5</v>
      </c>
      <c r="AI8" s="12" t="s">
        <v>4</v>
      </c>
      <c r="AJ8" s="12" t="s">
        <v>3</v>
      </c>
      <c r="AK8" s="12" t="s">
        <v>2</v>
      </c>
      <c r="AL8" s="12" t="s">
        <v>1</v>
      </c>
      <c r="AM8" s="14"/>
      <c r="AN8" s="15" t="s">
        <v>5</v>
      </c>
      <c r="AO8" s="12" t="s">
        <v>4</v>
      </c>
      <c r="AP8" s="12" t="s">
        <v>3</v>
      </c>
      <c r="AQ8" s="12" t="s">
        <v>2</v>
      </c>
      <c r="AR8" s="12" t="s">
        <v>1</v>
      </c>
      <c r="AS8" s="14"/>
      <c r="AT8" s="15" t="s">
        <v>5</v>
      </c>
      <c r="AU8" s="12" t="s">
        <v>4</v>
      </c>
      <c r="AV8" s="12" t="s">
        <v>3</v>
      </c>
      <c r="AW8" s="12" t="s">
        <v>2</v>
      </c>
      <c r="AX8" s="12" t="s">
        <v>1</v>
      </c>
      <c r="AY8" s="14"/>
      <c r="AZ8" s="15" t="s">
        <v>5</v>
      </c>
      <c r="BA8" s="12" t="s">
        <v>4</v>
      </c>
      <c r="BB8" s="12" t="s">
        <v>3</v>
      </c>
      <c r="BC8" s="12" t="s">
        <v>2</v>
      </c>
      <c r="BD8" s="12" t="s">
        <v>1</v>
      </c>
      <c r="BE8" s="14"/>
      <c r="BF8" s="15" t="s">
        <v>5</v>
      </c>
      <c r="BG8" s="12" t="s">
        <v>4</v>
      </c>
      <c r="BH8" s="12" t="s">
        <v>3</v>
      </c>
      <c r="BI8" s="12" t="s">
        <v>2</v>
      </c>
      <c r="BJ8" s="12" t="s">
        <v>1</v>
      </c>
      <c r="BK8" s="14"/>
      <c r="BL8" s="15" t="s">
        <v>5</v>
      </c>
      <c r="BM8" s="12" t="s">
        <v>4</v>
      </c>
      <c r="BN8" s="12" t="s">
        <v>3</v>
      </c>
      <c r="BO8" s="12" t="s">
        <v>2</v>
      </c>
      <c r="BP8" s="12" t="s">
        <v>1</v>
      </c>
      <c r="BQ8" s="14"/>
      <c r="BR8" s="15" t="s">
        <v>5</v>
      </c>
      <c r="BS8" s="12" t="s">
        <v>4</v>
      </c>
      <c r="BT8" s="12" t="s">
        <v>3</v>
      </c>
      <c r="BU8" s="12" t="s">
        <v>2</v>
      </c>
      <c r="BV8" s="12" t="s">
        <v>1</v>
      </c>
      <c r="BW8" s="14"/>
      <c r="BX8" s="15" t="s">
        <v>5</v>
      </c>
      <c r="BY8" s="12" t="s">
        <v>4</v>
      </c>
      <c r="BZ8" s="12" t="s">
        <v>3</v>
      </c>
      <c r="CA8" s="12" t="s">
        <v>2</v>
      </c>
      <c r="CB8" s="12" t="s">
        <v>1</v>
      </c>
      <c r="CC8" s="14"/>
      <c r="CD8" s="15" t="s">
        <v>5</v>
      </c>
      <c r="CE8" s="12" t="s">
        <v>4</v>
      </c>
      <c r="CF8" s="12" t="s">
        <v>3</v>
      </c>
      <c r="CG8" s="12" t="s">
        <v>2</v>
      </c>
      <c r="CH8" s="12" t="s">
        <v>1</v>
      </c>
      <c r="CI8" s="14"/>
      <c r="CJ8" s="15" t="s">
        <v>5</v>
      </c>
      <c r="CK8" s="12" t="s">
        <v>4</v>
      </c>
      <c r="CL8" s="12" t="s">
        <v>3</v>
      </c>
      <c r="CM8" s="12" t="s">
        <v>2</v>
      </c>
      <c r="CN8" s="12" t="s">
        <v>1</v>
      </c>
      <c r="CO8" s="14"/>
      <c r="CP8" s="15" t="s">
        <v>5</v>
      </c>
      <c r="CQ8" s="12" t="s">
        <v>4</v>
      </c>
      <c r="CR8" s="12" t="s">
        <v>3</v>
      </c>
      <c r="CS8" s="12" t="s">
        <v>2</v>
      </c>
      <c r="CT8" s="12" t="s">
        <v>1</v>
      </c>
      <c r="CU8" s="14"/>
      <c r="CV8" s="15" t="s">
        <v>5</v>
      </c>
    </row>
    <row r="9" spans="1:100" ht="12.75">
      <c r="A9" s="16"/>
      <c r="B9" s="16"/>
      <c r="C9" s="16"/>
      <c r="D9" s="17"/>
      <c r="E9" s="18"/>
      <c r="F9" s="18"/>
      <c r="G9" s="18"/>
      <c r="H9" s="17"/>
      <c r="I9" s="17"/>
      <c r="J9" s="17"/>
      <c r="K9" s="18"/>
      <c r="L9" s="18"/>
      <c r="M9" s="18"/>
      <c r="N9" s="17"/>
      <c r="O9" s="17"/>
      <c r="P9" s="17"/>
      <c r="Q9" s="18"/>
      <c r="R9" s="18"/>
      <c r="S9" s="18"/>
      <c r="T9" s="17"/>
      <c r="U9" s="17"/>
      <c r="V9" s="17"/>
      <c r="W9" s="18"/>
      <c r="X9" s="18"/>
      <c r="Y9" s="18"/>
      <c r="Z9" s="17"/>
      <c r="AA9" s="17"/>
      <c r="AB9" s="17"/>
      <c r="AC9" s="18"/>
      <c r="AD9" s="18"/>
      <c r="AE9" s="18"/>
      <c r="AF9" s="17"/>
      <c r="AG9" s="17"/>
      <c r="AH9" s="17"/>
      <c r="AI9" s="18"/>
      <c r="AJ9" s="18"/>
      <c r="AK9" s="18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0" ht="12.75">
      <c r="A10" s="19" t="s">
        <v>6</v>
      </c>
      <c r="B10" s="20"/>
      <c r="C10" s="20"/>
      <c r="D10" s="58">
        <f>+D12+D18</f>
        <v>89913013</v>
      </c>
      <c r="E10" s="58">
        <f>+E12+E18</f>
        <v>23707135</v>
      </c>
      <c r="F10" s="58">
        <f>+F12+F18</f>
        <v>22938271</v>
      </c>
      <c r="G10" s="58">
        <f>+G12+G18</f>
        <v>22351068</v>
      </c>
      <c r="H10" s="58">
        <f>+H12+H18</f>
        <v>20916539</v>
      </c>
      <c r="I10" s="21"/>
      <c r="J10" s="58">
        <f>+J12+J18</f>
        <v>92057209</v>
      </c>
      <c r="K10" s="58">
        <f>+K12+K18</f>
        <v>25283670</v>
      </c>
      <c r="L10" s="58">
        <f>+L12+L18</f>
        <v>23911147</v>
      </c>
      <c r="M10" s="58">
        <f>+M12+M18</f>
        <v>22201104</v>
      </c>
      <c r="N10" s="58">
        <f>+N12+N18</f>
        <v>20661288</v>
      </c>
      <c r="O10" s="21"/>
      <c r="P10" s="58">
        <f>+P12+P18</f>
        <v>82775891</v>
      </c>
      <c r="Q10" s="58">
        <f>+Q12+Q18</f>
        <v>22718740</v>
      </c>
      <c r="R10" s="58">
        <f>+R12+R18</f>
        <v>21729461</v>
      </c>
      <c r="S10" s="58">
        <f>+S12+S18</f>
        <v>20216211</v>
      </c>
      <c r="T10" s="58">
        <f>+T12+T18</f>
        <v>18111479</v>
      </c>
      <c r="U10" s="21"/>
      <c r="V10" s="58">
        <f>+V12+V18</f>
        <v>77158498</v>
      </c>
      <c r="W10" s="58">
        <f>+W12+W18</f>
        <v>21015987</v>
      </c>
      <c r="X10" s="58">
        <f>+X12+X18</f>
        <v>19967592</v>
      </c>
      <c r="Y10" s="58">
        <f>+Y12+Y18</f>
        <v>19321931</v>
      </c>
      <c r="Z10" s="58">
        <f>+Z12+Z18</f>
        <v>16852988</v>
      </c>
      <c r="AA10" s="21"/>
      <c r="AB10" s="58">
        <f>+AB12+AB18</f>
        <v>78637505</v>
      </c>
      <c r="AC10" s="58">
        <f>+AC12+AC18</f>
        <v>19800481</v>
      </c>
      <c r="AD10" s="58">
        <f>+AD12+AD18</f>
        <v>19536501</v>
      </c>
      <c r="AE10" s="58">
        <f>+AE12+AE18</f>
        <v>19793081</v>
      </c>
      <c r="AF10" s="58">
        <f>+AF12+AF18</f>
        <v>19507442</v>
      </c>
      <c r="AG10" s="21"/>
      <c r="AH10" s="58">
        <f>+AH12+AH18</f>
        <v>85857068</v>
      </c>
      <c r="AI10" s="58">
        <f>+AI12+AI18</f>
        <v>23867662</v>
      </c>
      <c r="AJ10" s="58">
        <f>+AJ12+AJ18</f>
        <v>22026611</v>
      </c>
      <c r="AK10" s="58">
        <f>+AK12+AK18</f>
        <v>20721201</v>
      </c>
      <c r="AL10" s="58">
        <f>+AL12+AL18</f>
        <v>19241594</v>
      </c>
      <c r="AM10" s="21"/>
      <c r="AN10" s="58">
        <f>+AN12+AN18</f>
        <v>82555845</v>
      </c>
      <c r="AO10" s="58">
        <f>+AO12+AO18</f>
        <v>23326762</v>
      </c>
      <c r="AP10" s="58">
        <f>+AP12+AP18</f>
        <v>21331689</v>
      </c>
      <c r="AQ10" s="58">
        <f>+AQ12+AQ18</f>
        <v>19443620</v>
      </c>
      <c r="AR10" s="58">
        <f>+AR12+AR18</f>
        <v>18453774</v>
      </c>
      <c r="AS10" s="21"/>
      <c r="AT10" s="58">
        <f>+AT12+AT18</f>
        <v>71389854</v>
      </c>
      <c r="AU10" s="58">
        <f>+AU12+AU18</f>
        <v>20914926</v>
      </c>
      <c r="AV10" s="58">
        <f>+AV12+AV18</f>
        <v>18145436</v>
      </c>
      <c r="AW10" s="58">
        <f>+AW12+AW18</f>
        <v>17137981</v>
      </c>
      <c r="AX10" s="58">
        <f>+AX12+AX18</f>
        <v>15191511</v>
      </c>
      <c r="AY10" s="21"/>
      <c r="AZ10" s="58">
        <v>61568540</v>
      </c>
      <c r="BA10" s="58">
        <v>17047095</v>
      </c>
      <c r="BB10" s="58">
        <v>15912490</v>
      </c>
      <c r="BC10" s="58">
        <v>14938363</v>
      </c>
      <c r="BD10" s="58">
        <v>13670592</v>
      </c>
      <c r="BE10" s="58"/>
      <c r="BF10" s="58">
        <v>53303553</v>
      </c>
      <c r="BG10" s="58">
        <v>14865064</v>
      </c>
      <c r="BH10" s="58">
        <v>14083656</v>
      </c>
      <c r="BI10" s="58">
        <v>12565424</v>
      </c>
      <c r="BJ10" s="58">
        <v>11789409</v>
      </c>
      <c r="BK10" s="58"/>
      <c r="BL10" s="58">
        <v>42712631</v>
      </c>
      <c r="BM10" s="58">
        <v>12370274</v>
      </c>
      <c r="BN10" s="58">
        <v>11261364</v>
      </c>
      <c r="BO10" s="58">
        <v>10414808</v>
      </c>
      <c r="BP10" s="58">
        <v>8666185</v>
      </c>
      <c r="BQ10" s="58"/>
      <c r="BR10" s="58">
        <v>47573647</v>
      </c>
      <c r="BS10" s="58">
        <v>11345655</v>
      </c>
      <c r="BT10" s="58">
        <v>12262878</v>
      </c>
      <c r="BU10" s="58">
        <v>11876851</v>
      </c>
      <c r="BV10" s="58">
        <v>12088263</v>
      </c>
      <c r="BW10" s="58"/>
      <c r="BX10" s="58">
        <v>54337885</v>
      </c>
      <c r="BY10" s="58">
        <v>14184440</v>
      </c>
      <c r="BZ10" s="58">
        <v>13923346</v>
      </c>
      <c r="CA10" s="58">
        <v>13408034</v>
      </c>
      <c r="CB10" s="58">
        <v>12822065</v>
      </c>
      <c r="CC10" s="58"/>
      <c r="CD10" s="58">
        <v>51470527</v>
      </c>
      <c r="CE10" s="58">
        <v>13672459</v>
      </c>
      <c r="CF10" s="58">
        <v>12833868</v>
      </c>
      <c r="CG10" s="58">
        <v>12739504</v>
      </c>
      <c r="CH10" s="58">
        <v>12224696</v>
      </c>
      <c r="CI10" s="58"/>
      <c r="CJ10" s="58">
        <v>48858568</v>
      </c>
      <c r="CK10" s="58">
        <v>12924301</v>
      </c>
      <c r="CL10" s="58">
        <v>12489944</v>
      </c>
      <c r="CM10" s="58">
        <v>11870314</v>
      </c>
      <c r="CN10" s="58">
        <v>11574009</v>
      </c>
      <c r="CO10" s="58"/>
      <c r="CP10" s="58">
        <v>52327583</v>
      </c>
      <c r="CQ10" s="58">
        <v>12867083</v>
      </c>
      <c r="CR10" s="58">
        <v>12816071</v>
      </c>
      <c r="CS10" s="58">
        <v>13450112</v>
      </c>
      <c r="CT10" s="58">
        <v>13194317</v>
      </c>
      <c r="CU10" s="58"/>
      <c r="CV10" s="58">
        <v>51164783</v>
      </c>
    </row>
    <row r="11" spans="1:100" ht="12.75">
      <c r="A11" s="20"/>
      <c r="B11" s="20"/>
      <c r="C11" s="20"/>
      <c r="D11" s="69"/>
      <c r="E11" s="69"/>
      <c r="F11" s="69"/>
      <c r="G11" s="69"/>
      <c r="H11" s="69"/>
      <c r="I11" s="22"/>
      <c r="J11" s="69"/>
      <c r="K11" s="69"/>
      <c r="L11" s="69"/>
      <c r="M11" s="69"/>
      <c r="N11" s="69"/>
      <c r="O11" s="22"/>
      <c r="P11" s="69"/>
      <c r="Q11" s="69"/>
      <c r="R11" s="69"/>
      <c r="S11" s="69"/>
      <c r="T11" s="69"/>
      <c r="U11" s="22"/>
      <c r="V11" s="69"/>
      <c r="W11" s="69"/>
      <c r="X11" s="69"/>
      <c r="Y11" s="69"/>
      <c r="Z11" s="69"/>
      <c r="AA11" s="22"/>
      <c r="AB11" s="69"/>
      <c r="AC11" s="69"/>
      <c r="AD11" s="69"/>
      <c r="AE11" s="69"/>
      <c r="AF11" s="69"/>
      <c r="AG11" s="22"/>
      <c r="AH11" s="69"/>
      <c r="AI11" s="69"/>
      <c r="AJ11" s="69"/>
      <c r="AK11" s="69"/>
      <c r="AL11" s="69"/>
      <c r="AM11" s="22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</row>
    <row r="12" spans="1:100" ht="12.75">
      <c r="A12" s="20"/>
      <c r="B12" s="23" t="s">
        <v>7</v>
      </c>
      <c r="C12" s="20"/>
      <c r="D12" s="126">
        <f>SUM(D13:D16)</f>
        <v>62233885</v>
      </c>
      <c r="E12" s="126">
        <f>SUM(E13:E16)</f>
        <v>16883058</v>
      </c>
      <c r="F12" s="126">
        <f>SUM(F13:F16)</f>
        <v>15811577</v>
      </c>
      <c r="G12" s="126">
        <f>SUM(G13:G16)</f>
        <v>15423227</v>
      </c>
      <c r="H12" s="126">
        <f>SUM(H13:H16)</f>
        <v>14116023</v>
      </c>
      <c r="I12" s="24"/>
      <c r="J12" s="58">
        <f>SUM(J13:J16)</f>
        <v>61409103</v>
      </c>
      <c r="K12" s="58">
        <f>SUM(K13:K16)</f>
        <v>16717032</v>
      </c>
      <c r="L12" s="58">
        <f>SUM(L13:L16)</f>
        <v>15644725</v>
      </c>
      <c r="M12" s="58">
        <f>SUM(M13:M16)</f>
        <v>15036834</v>
      </c>
      <c r="N12" s="58">
        <f>SUM(N13:N16)</f>
        <v>14010512</v>
      </c>
      <c r="O12" s="24"/>
      <c r="P12" s="58">
        <f>SUM(P13:P16)</f>
        <v>58138269</v>
      </c>
      <c r="Q12" s="58">
        <f>SUM(Q13:Q16)</f>
        <v>15849242</v>
      </c>
      <c r="R12" s="58">
        <f>SUM(R13:R16)</f>
        <v>14828422</v>
      </c>
      <c r="S12" s="58">
        <f>SUM(S13:S16)</f>
        <v>14235501</v>
      </c>
      <c r="T12" s="58">
        <f>SUM(T13:T16)</f>
        <v>13225104</v>
      </c>
      <c r="U12" s="24"/>
      <c r="V12" s="58">
        <f>SUM(V13:V16)</f>
        <v>55807510</v>
      </c>
      <c r="W12" s="58">
        <f>SUM(W13:W16)</f>
        <v>15110803</v>
      </c>
      <c r="X12" s="58">
        <f>SUM(X13:X16)</f>
        <v>14200311</v>
      </c>
      <c r="Y12" s="58">
        <f>SUM(Y13:Y16)</f>
        <v>13876511</v>
      </c>
      <c r="Z12" s="58">
        <f>SUM(Z13:Z16)</f>
        <v>12619885</v>
      </c>
      <c r="AA12" s="24"/>
      <c r="AB12" s="58">
        <f>SUM(AB13:AB16)</f>
        <v>56650924</v>
      </c>
      <c r="AC12" s="58">
        <f>SUM(AC13:AC16)</f>
        <v>15042839</v>
      </c>
      <c r="AD12" s="58">
        <f>SUM(AD13:AD16)</f>
        <v>14231723</v>
      </c>
      <c r="AE12" s="58">
        <f>SUM(AE13:AE16)</f>
        <v>14118840</v>
      </c>
      <c r="AF12" s="58">
        <f>SUM(AF13:AF16)</f>
        <v>13257522</v>
      </c>
      <c r="AG12" s="24"/>
      <c r="AH12" s="58">
        <f>SUM(AH13:AH16)</f>
        <v>58525074</v>
      </c>
      <c r="AI12" s="58">
        <f>SUM(AI13:AI16)</f>
        <v>15970135</v>
      </c>
      <c r="AJ12" s="58">
        <f>SUM(AJ13:AJ16)</f>
        <v>14903992</v>
      </c>
      <c r="AK12" s="58">
        <f>SUM(AK13:AK16)</f>
        <v>14480586</v>
      </c>
      <c r="AL12" s="58">
        <f>SUM(AL13:AL16)</f>
        <v>13170361</v>
      </c>
      <c r="AM12" s="24"/>
      <c r="AN12" s="58">
        <f>SUM(AN13:AN16)</f>
        <v>55591059</v>
      </c>
      <c r="AO12" s="58">
        <f>SUM(AO13:AO16)</f>
        <v>15367103</v>
      </c>
      <c r="AP12" s="58">
        <f>SUM(AP13:AP16)</f>
        <v>14275094</v>
      </c>
      <c r="AQ12" s="58">
        <f>SUM(AQ13:AQ16)</f>
        <v>13428204</v>
      </c>
      <c r="AR12" s="58">
        <f>SUM(AR13:AR16)</f>
        <v>12520658</v>
      </c>
      <c r="AS12" s="24"/>
      <c r="AT12" s="58">
        <f>SUM(AT13:AT16)</f>
        <v>51116533</v>
      </c>
      <c r="AU12" s="58">
        <f>SUM(AU13:AU16)</f>
        <v>14273394</v>
      </c>
      <c r="AV12" s="58">
        <f>SUM(AV13:AV16)</f>
        <v>12970275</v>
      </c>
      <c r="AW12" s="58">
        <f>SUM(AW13:AW16)</f>
        <v>12390164</v>
      </c>
      <c r="AX12" s="58">
        <f>SUM(AX13:AX16)</f>
        <v>11482700</v>
      </c>
      <c r="AY12" s="24"/>
      <c r="AZ12" s="58">
        <v>46523649</v>
      </c>
      <c r="BA12" s="58">
        <v>12749288</v>
      </c>
      <c r="BB12" s="58">
        <v>11884526</v>
      </c>
      <c r="BC12" s="58">
        <v>11366013</v>
      </c>
      <c r="BD12" s="58">
        <v>10523822</v>
      </c>
      <c r="BE12" s="58"/>
      <c r="BF12" s="58">
        <v>42172343</v>
      </c>
      <c r="BG12" s="58">
        <v>11480214</v>
      </c>
      <c r="BH12" s="58">
        <v>10861974</v>
      </c>
      <c r="BI12" s="58">
        <v>10150929</v>
      </c>
      <c r="BJ12" s="58">
        <v>9679226</v>
      </c>
      <c r="BK12" s="58"/>
      <c r="BL12" s="58">
        <v>35652678</v>
      </c>
      <c r="BM12" s="58">
        <v>10168681</v>
      </c>
      <c r="BN12" s="58">
        <v>9391604</v>
      </c>
      <c r="BO12" s="58">
        <v>8978485</v>
      </c>
      <c r="BP12" s="58">
        <v>7113908</v>
      </c>
      <c r="BQ12" s="58"/>
      <c r="BR12" s="58">
        <v>38650110</v>
      </c>
      <c r="BS12" s="58">
        <v>9411719</v>
      </c>
      <c r="BT12" s="58">
        <v>10039682</v>
      </c>
      <c r="BU12" s="58">
        <v>9499804</v>
      </c>
      <c r="BV12" s="58">
        <v>9698905</v>
      </c>
      <c r="BW12" s="58"/>
      <c r="BX12" s="58">
        <v>42405381</v>
      </c>
      <c r="BY12" s="58">
        <v>11175913</v>
      </c>
      <c r="BZ12" s="58">
        <v>10673953</v>
      </c>
      <c r="CA12" s="58">
        <v>10407962</v>
      </c>
      <c r="CB12" s="58">
        <v>10147553</v>
      </c>
      <c r="CC12" s="58"/>
      <c r="CD12" s="58">
        <v>41013293</v>
      </c>
      <c r="CE12" s="58">
        <v>10942218</v>
      </c>
      <c r="CF12" s="58">
        <v>10103864</v>
      </c>
      <c r="CG12" s="58">
        <v>10032948</v>
      </c>
      <c r="CH12" s="58">
        <v>9934263</v>
      </c>
      <c r="CI12" s="58"/>
      <c r="CJ12" s="58">
        <v>39554925</v>
      </c>
      <c r="CK12" s="58">
        <v>10378456</v>
      </c>
      <c r="CL12" s="58">
        <v>9876268</v>
      </c>
      <c r="CM12" s="58">
        <v>9681438</v>
      </c>
      <c r="CN12" s="58">
        <v>9618763</v>
      </c>
      <c r="CO12" s="58"/>
      <c r="CP12" s="58">
        <v>42066487</v>
      </c>
      <c r="CQ12" s="58">
        <v>10590096</v>
      </c>
      <c r="CR12" s="58">
        <v>10318765</v>
      </c>
      <c r="CS12" s="58">
        <v>10603791</v>
      </c>
      <c r="CT12" s="58">
        <v>10553835</v>
      </c>
      <c r="CU12" s="58"/>
      <c r="CV12" s="58">
        <v>41943151</v>
      </c>
    </row>
    <row r="13" spans="1:100" ht="12.75">
      <c r="A13" s="20"/>
      <c r="B13" s="23" t="s">
        <v>8</v>
      </c>
      <c r="C13" s="20"/>
      <c r="D13" s="126">
        <v>6741453</v>
      </c>
      <c r="E13" s="126">
        <v>1683853</v>
      </c>
      <c r="F13" s="126">
        <v>1661520</v>
      </c>
      <c r="G13" s="126">
        <v>1742837</v>
      </c>
      <c r="H13" s="126">
        <v>1653243</v>
      </c>
      <c r="I13" s="24"/>
      <c r="J13" s="58">
        <v>6682723</v>
      </c>
      <c r="K13" s="58">
        <v>1673952</v>
      </c>
      <c r="L13" s="58">
        <v>1649068</v>
      </c>
      <c r="M13" s="58">
        <v>1720366</v>
      </c>
      <c r="N13" s="58">
        <v>1639337</v>
      </c>
      <c r="O13" s="24"/>
      <c r="P13" s="58">
        <v>6593126</v>
      </c>
      <c r="Q13" s="58">
        <v>1655428</v>
      </c>
      <c r="R13" s="58">
        <v>1631081</v>
      </c>
      <c r="S13" s="58">
        <v>1702217</v>
      </c>
      <c r="T13" s="58">
        <v>1604400</v>
      </c>
      <c r="U13" s="24"/>
      <c r="V13" s="58">
        <v>6554311</v>
      </c>
      <c r="W13" s="58">
        <v>1626456</v>
      </c>
      <c r="X13" s="58">
        <v>1625967</v>
      </c>
      <c r="Y13" s="58">
        <v>1688844</v>
      </c>
      <c r="Z13" s="58">
        <v>1613044</v>
      </c>
      <c r="AA13" s="24"/>
      <c r="AB13" s="58">
        <v>6550844</v>
      </c>
      <c r="AC13" s="58">
        <v>1599823</v>
      </c>
      <c r="AD13" s="58">
        <v>1626276</v>
      </c>
      <c r="AE13" s="58">
        <v>1679450</v>
      </c>
      <c r="AF13" s="58">
        <v>1645295</v>
      </c>
      <c r="AG13" s="24"/>
      <c r="AH13" s="58">
        <v>7072114</v>
      </c>
      <c r="AI13" s="58">
        <v>1767867</v>
      </c>
      <c r="AJ13" s="58">
        <v>1806927</v>
      </c>
      <c r="AK13" s="58">
        <v>1755960</v>
      </c>
      <c r="AL13" s="58">
        <v>1741360</v>
      </c>
      <c r="AM13" s="24"/>
      <c r="AN13" s="58">
        <v>6870686</v>
      </c>
      <c r="AO13" s="58">
        <v>1773613</v>
      </c>
      <c r="AP13" s="58">
        <v>1725465</v>
      </c>
      <c r="AQ13" s="58">
        <v>1688928</v>
      </c>
      <c r="AR13" s="58">
        <v>1682680</v>
      </c>
      <c r="AS13" s="24"/>
      <c r="AT13" s="58">
        <v>7108703</v>
      </c>
      <c r="AU13" s="58">
        <v>1752837</v>
      </c>
      <c r="AV13" s="58">
        <v>1788529</v>
      </c>
      <c r="AW13" s="58">
        <v>1772914</v>
      </c>
      <c r="AX13" s="58">
        <v>1794423</v>
      </c>
      <c r="AY13" s="24"/>
      <c r="AZ13" s="58">
        <v>7251743</v>
      </c>
      <c r="BA13" s="58">
        <v>1830703</v>
      </c>
      <c r="BB13" s="58">
        <v>1832163</v>
      </c>
      <c r="BC13" s="58">
        <v>1785353</v>
      </c>
      <c r="BD13" s="58">
        <v>1803524</v>
      </c>
      <c r="BE13" s="58"/>
      <c r="BF13" s="58">
        <v>7360757</v>
      </c>
      <c r="BG13" s="58">
        <v>1900250</v>
      </c>
      <c r="BH13" s="58">
        <v>1862240</v>
      </c>
      <c r="BI13" s="58">
        <v>1808824</v>
      </c>
      <c r="BJ13" s="58">
        <v>1789443</v>
      </c>
      <c r="BK13" s="58"/>
      <c r="BL13" s="58">
        <v>6472229</v>
      </c>
      <c r="BM13" s="58">
        <v>1861470</v>
      </c>
      <c r="BN13" s="58">
        <v>1791890</v>
      </c>
      <c r="BO13" s="58">
        <v>1747136</v>
      </c>
      <c r="BP13" s="58">
        <v>1071733</v>
      </c>
      <c r="BQ13" s="58"/>
      <c r="BR13" s="58">
        <v>6595672</v>
      </c>
      <c r="BS13" s="58">
        <v>1439892</v>
      </c>
      <c r="BT13" s="58">
        <v>1871030</v>
      </c>
      <c r="BU13" s="58">
        <v>1513142</v>
      </c>
      <c r="BV13" s="58">
        <v>1771608</v>
      </c>
      <c r="BW13" s="58"/>
      <c r="BX13" s="58">
        <v>7688643</v>
      </c>
      <c r="BY13" s="58">
        <v>1942160</v>
      </c>
      <c r="BZ13" s="58">
        <v>1936039</v>
      </c>
      <c r="CA13" s="58">
        <v>1888379</v>
      </c>
      <c r="CB13" s="58">
        <v>1922065</v>
      </c>
      <c r="CC13" s="58"/>
      <c r="CD13" s="58">
        <v>7757605</v>
      </c>
      <c r="CE13" s="58">
        <v>2015812</v>
      </c>
      <c r="CF13" s="58">
        <v>1919932</v>
      </c>
      <c r="CG13" s="58">
        <v>1943502</v>
      </c>
      <c r="CH13" s="58">
        <v>1878359</v>
      </c>
      <c r="CI13" s="58"/>
      <c r="CJ13" s="58">
        <v>7586306</v>
      </c>
      <c r="CK13" s="58">
        <v>1906534</v>
      </c>
      <c r="CL13" s="58">
        <v>1835780</v>
      </c>
      <c r="CM13" s="58">
        <v>1946353</v>
      </c>
      <c r="CN13" s="58">
        <v>1897639</v>
      </c>
      <c r="CO13" s="58"/>
      <c r="CP13" s="58">
        <v>7883521</v>
      </c>
      <c r="CQ13" s="58">
        <v>2023631</v>
      </c>
      <c r="CR13" s="58">
        <v>1887368</v>
      </c>
      <c r="CS13" s="58">
        <v>1965308</v>
      </c>
      <c r="CT13" s="58">
        <v>2007214</v>
      </c>
      <c r="CU13" s="58"/>
      <c r="CV13" s="58">
        <v>7863271</v>
      </c>
    </row>
    <row r="14" spans="1:100" ht="12.75">
      <c r="A14" s="20"/>
      <c r="B14" s="23" t="s">
        <v>9</v>
      </c>
      <c r="C14" s="20"/>
      <c r="D14" s="126">
        <v>48515207</v>
      </c>
      <c r="E14" s="126">
        <v>13274337</v>
      </c>
      <c r="F14" s="126">
        <v>12417329</v>
      </c>
      <c r="G14" s="126">
        <v>12011264</v>
      </c>
      <c r="H14" s="126">
        <v>10812277</v>
      </c>
      <c r="I14" s="24"/>
      <c r="J14" s="58">
        <v>47648365</v>
      </c>
      <c r="K14" s="58">
        <v>12999046</v>
      </c>
      <c r="L14" s="58">
        <v>12209884</v>
      </c>
      <c r="M14" s="58">
        <v>11699250</v>
      </c>
      <c r="N14" s="58">
        <v>10740185</v>
      </c>
      <c r="O14" s="24"/>
      <c r="P14" s="58">
        <v>45055572</v>
      </c>
      <c r="Q14" s="58">
        <v>12331397</v>
      </c>
      <c r="R14" s="58">
        <v>11566286</v>
      </c>
      <c r="S14" s="58">
        <v>11038180</v>
      </c>
      <c r="T14" s="58">
        <v>10119709</v>
      </c>
      <c r="U14" s="24"/>
      <c r="V14" s="58">
        <v>43126953</v>
      </c>
      <c r="W14" s="58">
        <v>11736426</v>
      </c>
      <c r="X14" s="58">
        <v>11041313</v>
      </c>
      <c r="Y14" s="58">
        <v>10740517</v>
      </c>
      <c r="Z14" s="58">
        <v>9608697</v>
      </c>
      <c r="AA14" s="24"/>
      <c r="AB14" s="58">
        <v>43829085</v>
      </c>
      <c r="AC14" s="58">
        <v>11776995</v>
      </c>
      <c r="AD14" s="58">
        <v>11061721</v>
      </c>
      <c r="AE14" s="58">
        <v>10924627</v>
      </c>
      <c r="AF14" s="58">
        <v>10065742</v>
      </c>
      <c r="AG14" s="24"/>
      <c r="AH14" s="58">
        <v>44602372</v>
      </c>
      <c r="AI14" s="58">
        <v>12245800</v>
      </c>
      <c r="AJ14" s="58">
        <v>11379378</v>
      </c>
      <c r="AK14" s="58">
        <v>11093941</v>
      </c>
      <c r="AL14" s="58">
        <v>9883253</v>
      </c>
      <c r="AM14" s="24"/>
      <c r="AN14" s="58">
        <v>42213445</v>
      </c>
      <c r="AO14" s="58">
        <v>11701105</v>
      </c>
      <c r="AP14" s="58">
        <v>10884800</v>
      </c>
      <c r="AQ14" s="58">
        <v>10223380</v>
      </c>
      <c r="AR14" s="58">
        <v>9404160</v>
      </c>
      <c r="AS14" s="24"/>
      <c r="AT14" s="58">
        <v>38474292</v>
      </c>
      <c r="AU14" s="58">
        <v>10842202</v>
      </c>
      <c r="AV14" s="58">
        <v>9796253</v>
      </c>
      <c r="AW14" s="58">
        <v>9324490</v>
      </c>
      <c r="AX14" s="58">
        <v>8511347</v>
      </c>
      <c r="AY14" s="24"/>
      <c r="AZ14" s="58">
        <v>34704747</v>
      </c>
      <c r="BA14" s="58">
        <v>9644148</v>
      </c>
      <c r="BB14" s="58">
        <v>8869422</v>
      </c>
      <c r="BC14" s="58">
        <v>8480548</v>
      </c>
      <c r="BD14" s="58">
        <v>7710629</v>
      </c>
      <c r="BE14" s="58"/>
      <c r="BF14" s="58">
        <v>30934134</v>
      </c>
      <c r="BG14" s="58">
        <v>8462384</v>
      </c>
      <c r="BH14" s="58">
        <v>7941963</v>
      </c>
      <c r="BI14" s="58">
        <v>7465450</v>
      </c>
      <c r="BJ14" s="58">
        <v>7064337</v>
      </c>
      <c r="BK14" s="58"/>
      <c r="BL14" s="58">
        <v>26649846</v>
      </c>
      <c r="BM14" s="58">
        <v>7481324</v>
      </c>
      <c r="BN14" s="58">
        <v>6834550</v>
      </c>
      <c r="BO14" s="58">
        <v>6534206</v>
      </c>
      <c r="BP14" s="58">
        <v>5799766</v>
      </c>
      <c r="BQ14" s="58"/>
      <c r="BR14" s="58">
        <v>28789449</v>
      </c>
      <c r="BS14" s="58">
        <v>7249499</v>
      </c>
      <c r="BT14" s="58">
        <v>7326308</v>
      </c>
      <c r="BU14" s="58">
        <v>7159037</v>
      </c>
      <c r="BV14" s="58">
        <v>7054605</v>
      </c>
      <c r="BW14" s="58"/>
      <c r="BX14" s="58">
        <v>30615219</v>
      </c>
      <c r="BY14" s="58">
        <v>8156377</v>
      </c>
      <c r="BZ14" s="58">
        <v>7672201</v>
      </c>
      <c r="CA14" s="58">
        <v>7499238</v>
      </c>
      <c r="CB14" s="58">
        <v>7287403</v>
      </c>
      <c r="CC14" s="58"/>
      <c r="CD14" s="58">
        <v>29439642</v>
      </c>
      <c r="CE14" s="58">
        <v>7901724</v>
      </c>
      <c r="CF14" s="58">
        <v>7230063</v>
      </c>
      <c r="CG14" s="58">
        <v>7134169</v>
      </c>
      <c r="CH14" s="58">
        <v>7173686</v>
      </c>
      <c r="CI14" s="58"/>
      <c r="CJ14" s="58">
        <v>28253776</v>
      </c>
      <c r="CK14" s="58">
        <v>7492592</v>
      </c>
      <c r="CL14" s="58">
        <v>7066285</v>
      </c>
      <c r="CM14" s="58">
        <v>6822367</v>
      </c>
      <c r="CN14" s="58">
        <v>6872532</v>
      </c>
      <c r="CO14" s="58"/>
      <c r="CP14" s="58">
        <v>30352791</v>
      </c>
      <c r="CQ14" s="58">
        <v>7636154</v>
      </c>
      <c r="CR14" s="58">
        <v>7483739</v>
      </c>
      <c r="CS14" s="58">
        <v>7630638</v>
      </c>
      <c r="CT14" s="58">
        <v>7602260</v>
      </c>
      <c r="CU14" s="58"/>
      <c r="CV14" s="58">
        <v>30386126</v>
      </c>
    </row>
    <row r="15" spans="1:100" ht="12.75">
      <c r="A15" s="20"/>
      <c r="B15" s="23" t="s">
        <v>10</v>
      </c>
      <c r="C15" s="20"/>
      <c r="D15" s="126">
        <v>1703211</v>
      </c>
      <c r="E15" s="126">
        <v>469642</v>
      </c>
      <c r="F15" s="126">
        <v>405564</v>
      </c>
      <c r="G15" s="126">
        <v>398259</v>
      </c>
      <c r="H15" s="126">
        <v>429746</v>
      </c>
      <c r="I15" s="24"/>
      <c r="J15" s="58">
        <v>2009150</v>
      </c>
      <c r="K15" s="58">
        <v>635627</v>
      </c>
      <c r="L15" s="58">
        <v>501076</v>
      </c>
      <c r="M15" s="58">
        <v>424494</v>
      </c>
      <c r="N15" s="58">
        <v>447953</v>
      </c>
      <c r="O15" s="24"/>
      <c r="P15" s="58">
        <v>1647157</v>
      </c>
      <c r="Q15" s="58">
        <v>522743</v>
      </c>
      <c r="R15" s="58">
        <v>411576</v>
      </c>
      <c r="S15" s="58">
        <v>355848</v>
      </c>
      <c r="T15" s="58">
        <v>356990</v>
      </c>
      <c r="U15" s="24"/>
      <c r="V15" s="58">
        <v>1429025</v>
      </c>
      <c r="W15" s="58">
        <v>455993</v>
      </c>
      <c r="X15" s="58">
        <v>349021</v>
      </c>
      <c r="Y15" s="58">
        <v>323773</v>
      </c>
      <c r="Z15" s="58">
        <v>300238</v>
      </c>
      <c r="AA15" s="24"/>
      <c r="AB15" s="58">
        <v>1475587</v>
      </c>
      <c r="AC15" s="58">
        <v>369114</v>
      </c>
      <c r="AD15" s="58">
        <v>344107</v>
      </c>
      <c r="AE15" s="58">
        <v>369079</v>
      </c>
      <c r="AF15" s="58">
        <v>393287</v>
      </c>
      <c r="AG15" s="24"/>
      <c r="AH15" s="58">
        <v>1807254</v>
      </c>
      <c r="AI15" s="58">
        <v>565429</v>
      </c>
      <c r="AJ15" s="58">
        <v>446482</v>
      </c>
      <c r="AK15" s="58">
        <v>413044</v>
      </c>
      <c r="AL15" s="58">
        <v>382299</v>
      </c>
      <c r="AM15" s="24"/>
      <c r="AN15" s="58">
        <v>1799619</v>
      </c>
      <c r="AO15" s="58">
        <v>560424</v>
      </c>
      <c r="AP15" s="58">
        <v>461833</v>
      </c>
      <c r="AQ15" s="58">
        <v>423095</v>
      </c>
      <c r="AR15" s="58">
        <v>354267</v>
      </c>
      <c r="AS15" s="24"/>
      <c r="AT15" s="58">
        <v>1319683</v>
      </c>
      <c r="AU15" s="58">
        <v>481804</v>
      </c>
      <c r="AV15" s="58">
        <v>318572</v>
      </c>
      <c r="AW15" s="58">
        <v>296121</v>
      </c>
      <c r="AX15" s="58">
        <v>223186</v>
      </c>
      <c r="AY15" s="24"/>
      <c r="AZ15" s="58">
        <v>898728</v>
      </c>
      <c r="BA15" s="58">
        <v>270455</v>
      </c>
      <c r="BB15" s="58">
        <v>247221</v>
      </c>
      <c r="BC15" s="58">
        <v>211968</v>
      </c>
      <c r="BD15" s="58">
        <v>169084</v>
      </c>
      <c r="BE15" s="58"/>
      <c r="BF15" s="58">
        <v>616977</v>
      </c>
      <c r="BG15" s="58">
        <v>185096</v>
      </c>
      <c r="BH15" s="58">
        <v>209627</v>
      </c>
      <c r="BI15" s="58">
        <v>117895</v>
      </c>
      <c r="BJ15" s="58">
        <v>104359</v>
      </c>
      <c r="BK15" s="58"/>
      <c r="BL15" s="58">
        <v>372928</v>
      </c>
      <c r="BM15" s="58">
        <v>124486</v>
      </c>
      <c r="BN15" s="58">
        <v>101977</v>
      </c>
      <c r="BO15" s="58">
        <v>76797</v>
      </c>
      <c r="BP15" s="58">
        <v>69668</v>
      </c>
      <c r="BQ15" s="58"/>
      <c r="BR15" s="58">
        <v>501293</v>
      </c>
      <c r="BS15" s="58">
        <v>90679</v>
      </c>
      <c r="BT15" s="58">
        <v>115592</v>
      </c>
      <c r="BU15" s="58">
        <v>141837</v>
      </c>
      <c r="BV15" s="58">
        <v>153185</v>
      </c>
      <c r="BW15" s="58"/>
      <c r="BX15" s="58">
        <v>863167</v>
      </c>
      <c r="BY15" s="58">
        <v>201643</v>
      </c>
      <c r="BZ15" s="58">
        <v>256958</v>
      </c>
      <c r="CA15" s="58">
        <v>220818</v>
      </c>
      <c r="CB15" s="58">
        <v>183748</v>
      </c>
      <c r="CC15" s="58"/>
      <c r="CD15" s="58">
        <v>758878</v>
      </c>
      <c r="CE15" s="58">
        <v>174400</v>
      </c>
      <c r="CF15" s="58">
        <v>196931</v>
      </c>
      <c r="CG15" s="58">
        <v>214517</v>
      </c>
      <c r="CH15" s="58">
        <v>173030</v>
      </c>
      <c r="CI15" s="58"/>
      <c r="CJ15" s="58">
        <v>735514</v>
      </c>
      <c r="CK15" s="58">
        <v>192618</v>
      </c>
      <c r="CL15" s="58">
        <v>222625</v>
      </c>
      <c r="CM15" s="58">
        <v>174291</v>
      </c>
      <c r="CN15" s="58">
        <v>145980</v>
      </c>
      <c r="CO15" s="58"/>
      <c r="CP15" s="58">
        <v>764982</v>
      </c>
      <c r="CQ15" s="58">
        <v>170393</v>
      </c>
      <c r="CR15" s="58">
        <v>199315</v>
      </c>
      <c r="CS15" s="58">
        <v>210267</v>
      </c>
      <c r="CT15" s="58">
        <v>185007</v>
      </c>
      <c r="CU15" s="58"/>
      <c r="CV15" s="58">
        <v>632330</v>
      </c>
    </row>
    <row r="16" spans="1:100" ht="12.75">
      <c r="A16" s="20"/>
      <c r="B16" s="23" t="s">
        <v>11</v>
      </c>
      <c r="C16" s="20"/>
      <c r="D16" s="126">
        <v>5274014</v>
      </c>
      <c r="E16" s="126">
        <v>1455226</v>
      </c>
      <c r="F16" s="126">
        <v>1327164</v>
      </c>
      <c r="G16" s="126">
        <v>1270867</v>
      </c>
      <c r="H16" s="126">
        <v>1220757</v>
      </c>
      <c r="I16" s="24"/>
      <c r="J16" s="58">
        <v>5068865</v>
      </c>
      <c r="K16" s="58">
        <v>1408407</v>
      </c>
      <c r="L16" s="58">
        <v>1284697</v>
      </c>
      <c r="M16" s="58">
        <v>1192724</v>
      </c>
      <c r="N16" s="58">
        <v>1183037</v>
      </c>
      <c r="O16" s="24"/>
      <c r="P16" s="58">
        <v>4842414</v>
      </c>
      <c r="Q16" s="58">
        <v>1339674</v>
      </c>
      <c r="R16" s="58">
        <v>1219479</v>
      </c>
      <c r="S16" s="58">
        <v>1139256</v>
      </c>
      <c r="T16" s="58">
        <v>1144005</v>
      </c>
      <c r="U16" s="24"/>
      <c r="V16" s="58">
        <v>4697221</v>
      </c>
      <c r="W16" s="58">
        <v>1291928</v>
      </c>
      <c r="X16" s="58">
        <v>1184010</v>
      </c>
      <c r="Y16" s="58">
        <v>1123377</v>
      </c>
      <c r="Z16" s="58">
        <v>1097906</v>
      </c>
      <c r="AA16" s="24"/>
      <c r="AB16" s="58">
        <v>4795408</v>
      </c>
      <c r="AC16" s="58">
        <v>1296907</v>
      </c>
      <c r="AD16" s="58">
        <v>1199619</v>
      </c>
      <c r="AE16" s="58">
        <v>1145684</v>
      </c>
      <c r="AF16" s="58">
        <v>1153198</v>
      </c>
      <c r="AG16" s="24"/>
      <c r="AH16" s="58">
        <v>5043334</v>
      </c>
      <c r="AI16" s="58">
        <v>1391039</v>
      </c>
      <c r="AJ16" s="58">
        <v>1271205</v>
      </c>
      <c r="AK16" s="58">
        <v>1217641</v>
      </c>
      <c r="AL16" s="58">
        <v>1163449</v>
      </c>
      <c r="AM16" s="24"/>
      <c r="AN16" s="58">
        <v>4707309</v>
      </c>
      <c r="AO16" s="58">
        <v>1331961</v>
      </c>
      <c r="AP16" s="58">
        <v>1202996</v>
      </c>
      <c r="AQ16" s="58">
        <v>1092801</v>
      </c>
      <c r="AR16" s="58">
        <v>1079551</v>
      </c>
      <c r="AS16" s="24"/>
      <c r="AT16" s="58">
        <v>4213855</v>
      </c>
      <c r="AU16" s="58">
        <v>1196551</v>
      </c>
      <c r="AV16" s="58">
        <v>1066921</v>
      </c>
      <c r="AW16" s="58">
        <v>996639</v>
      </c>
      <c r="AX16" s="58">
        <v>953744</v>
      </c>
      <c r="AY16" s="24"/>
      <c r="AZ16" s="58">
        <v>3668431</v>
      </c>
      <c r="BA16" s="58">
        <v>1003982</v>
      </c>
      <c r="BB16" s="58">
        <v>935720</v>
      </c>
      <c r="BC16" s="58">
        <v>888144</v>
      </c>
      <c r="BD16" s="58">
        <v>840585</v>
      </c>
      <c r="BE16" s="58"/>
      <c r="BF16" s="58">
        <v>3260475</v>
      </c>
      <c r="BG16" s="58">
        <v>932484</v>
      </c>
      <c r="BH16" s="58">
        <v>848144</v>
      </c>
      <c r="BI16" s="58">
        <v>758760</v>
      </c>
      <c r="BJ16" s="58">
        <v>721087</v>
      </c>
      <c r="BK16" s="58"/>
      <c r="BL16" s="58">
        <v>2157675</v>
      </c>
      <c r="BM16" s="58">
        <v>701401</v>
      </c>
      <c r="BN16" s="58">
        <v>663187</v>
      </c>
      <c r="BO16" s="58">
        <v>620346</v>
      </c>
      <c r="BP16" s="58">
        <v>172741</v>
      </c>
      <c r="BQ16" s="58"/>
      <c r="BR16" s="58">
        <v>2763696</v>
      </c>
      <c r="BS16" s="58">
        <v>631649</v>
      </c>
      <c r="BT16" s="58">
        <v>726752</v>
      </c>
      <c r="BU16" s="58">
        <v>685788</v>
      </c>
      <c r="BV16" s="58">
        <v>719507</v>
      </c>
      <c r="BW16" s="58"/>
      <c r="BX16" s="58">
        <v>3238352</v>
      </c>
      <c r="BY16" s="58">
        <v>875733</v>
      </c>
      <c r="BZ16" s="58">
        <v>808755</v>
      </c>
      <c r="CA16" s="58">
        <v>799527</v>
      </c>
      <c r="CB16" s="58">
        <v>754337</v>
      </c>
      <c r="CC16" s="58"/>
      <c r="CD16" s="58">
        <v>3057168</v>
      </c>
      <c r="CE16" s="58">
        <v>850282</v>
      </c>
      <c r="CF16" s="58">
        <v>756938</v>
      </c>
      <c r="CG16" s="58">
        <v>740760</v>
      </c>
      <c r="CH16" s="58">
        <v>709188</v>
      </c>
      <c r="CI16" s="58"/>
      <c r="CJ16" s="58">
        <v>2979329</v>
      </c>
      <c r="CK16" s="58">
        <v>786712</v>
      </c>
      <c r="CL16" s="58">
        <v>751578</v>
      </c>
      <c r="CM16" s="58">
        <v>738427</v>
      </c>
      <c r="CN16" s="58">
        <v>702612</v>
      </c>
      <c r="CO16" s="58"/>
      <c r="CP16" s="58">
        <v>3065193</v>
      </c>
      <c r="CQ16" s="58">
        <v>759918</v>
      </c>
      <c r="CR16" s="58">
        <v>748343</v>
      </c>
      <c r="CS16" s="58">
        <v>797578</v>
      </c>
      <c r="CT16" s="58">
        <v>759354</v>
      </c>
      <c r="CU16" s="58"/>
      <c r="CV16" s="58">
        <v>3061424</v>
      </c>
    </row>
    <row r="17" spans="1:100" ht="12.75">
      <c r="A17" s="20"/>
      <c r="B17" s="26"/>
      <c r="C17" s="20"/>
      <c r="D17" s="127"/>
      <c r="E17" s="127"/>
      <c r="F17" s="127"/>
      <c r="G17" s="127"/>
      <c r="H17" s="127"/>
      <c r="I17" s="27"/>
      <c r="J17" s="64"/>
      <c r="K17" s="64"/>
      <c r="L17" s="64"/>
      <c r="M17" s="64"/>
      <c r="N17" s="64"/>
      <c r="O17" s="27"/>
      <c r="P17" s="64"/>
      <c r="Q17" s="64"/>
      <c r="R17" s="64"/>
      <c r="S17" s="64"/>
      <c r="T17" s="64"/>
      <c r="U17" s="27"/>
      <c r="V17" s="64"/>
      <c r="W17" s="64"/>
      <c r="X17" s="64"/>
      <c r="Y17" s="64"/>
      <c r="Z17" s="64"/>
      <c r="AA17" s="27"/>
      <c r="AB17" s="64"/>
      <c r="AC17" s="64"/>
      <c r="AD17" s="64"/>
      <c r="AE17" s="64"/>
      <c r="AF17" s="64"/>
      <c r="AG17" s="27"/>
      <c r="AH17" s="64"/>
      <c r="AI17" s="64"/>
      <c r="AJ17" s="64"/>
      <c r="AK17" s="64"/>
      <c r="AL17" s="64"/>
      <c r="AM17" s="27"/>
      <c r="AN17" s="64"/>
      <c r="AO17" s="64"/>
      <c r="AP17" s="64"/>
      <c r="AQ17" s="64"/>
      <c r="AR17" s="64"/>
      <c r="AS17" s="27"/>
      <c r="AT17" s="64"/>
      <c r="AU17" s="64"/>
      <c r="AV17" s="64"/>
      <c r="AW17" s="64"/>
      <c r="AX17" s="64"/>
      <c r="AY17" s="27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</row>
    <row r="18" spans="1:100" ht="12.75">
      <c r="A18" s="20"/>
      <c r="B18" s="23" t="s">
        <v>12</v>
      </c>
      <c r="C18" s="20"/>
      <c r="D18" s="126">
        <v>27679128</v>
      </c>
      <c r="E18" s="126">
        <v>6824077</v>
      </c>
      <c r="F18" s="126">
        <v>7126694</v>
      </c>
      <c r="G18" s="126">
        <v>6927841</v>
      </c>
      <c r="H18" s="126">
        <v>6800516</v>
      </c>
      <c r="I18" s="24"/>
      <c r="J18" s="58">
        <v>30648106</v>
      </c>
      <c r="K18" s="58">
        <v>8566638</v>
      </c>
      <c r="L18" s="58">
        <v>8266422</v>
      </c>
      <c r="M18" s="58">
        <v>7164270</v>
      </c>
      <c r="N18" s="58">
        <v>6650776</v>
      </c>
      <c r="O18" s="24"/>
      <c r="P18" s="58">
        <v>24637622</v>
      </c>
      <c r="Q18" s="58">
        <v>6869498</v>
      </c>
      <c r="R18" s="58">
        <v>6901039</v>
      </c>
      <c r="S18" s="58">
        <v>5980710</v>
      </c>
      <c r="T18" s="58">
        <v>4886375</v>
      </c>
      <c r="U18" s="24"/>
      <c r="V18" s="58">
        <v>21350988</v>
      </c>
      <c r="W18" s="58">
        <v>5905184</v>
      </c>
      <c r="X18" s="58">
        <v>5767281</v>
      </c>
      <c r="Y18" s="58">
        <v>5445420</v>
      </c>
      <c r="Z18" s="58">
        <v>4233103</v>
      </c>
      <c r="AA18" s="24"/>
      <c r="AB18" s="58">
        <v>21986581</v>
      </c>
      <c r="AC18" s="58">
        <v>4757642</v>
      </c>
      <c r="AD18" s="58">
        <v>5304778</v>
      </c>
      <c r="AE18" s="58">
        <v>5674241</v>
      </c>
      <c r="AF18" s="58">
        <v>6249920</v>
      </c>
      <c r="AG18" s="24"/>
      <c r="AH18" s="58">
        <v>27331994</v>
      </c>
      <c r="AI18" s="58">
        <v>7897527</v>
      </c>
      <c r="AJ18" s="58">
        <v>7122619</v>
      </c>
      <c r="AK18" s="58">
        <v>6240615</v>
      </c>
      <c r="AL18" s="58">
        <v>6071233</v>
      </c>
      <c r="AM18" s="24"/>
      <c r="AN18" s="58">
        <v>26964786</v>
      </c>
      <c r="AO18" s="58">
        <v>7959659</v>
      </c>
      <c r="AP18" s="58">
        <v>7056595</v>
      </c>
      <c r="AQ18" s="58">
        <v>6015416</v>
      </c>
      <c r="AR18" s="58">
        <v>5933116</v>
      </c>
      <c r="AS18" s="24"/>
      <c r="AT18" s="58">
        <v>20273321</v>
      </c>
      <c r="AU18" s="58">
        <v>6641532</v>
      </c>
      <c r="AV18" s="58">
        <v>5175161</v>
      </c>
      <c r="AW18" s="58">
        <v>4747817</v>
      </c>
      <c r="AX18" s="58">
        <v>3708811</v>
      </c>
      <c r="AY18" s="24"/>
      <c r="AZ18" s="58">
        <v>15044891</v>
      </c>
      <c r="BA18" s="58">
        <v>4297807</v>
      </c>
      <c r="BB18" s="58">
        <v>4027964</v>
      </c>
      <c r="BC18" s="58">
        <v>3572350</v>
      </c>
      <c r="BD18" s="58">
        <v>3146770</v>
      </c>
      <c r="BE18" s="58"/>
      <c r="BF18" s="58">
        <v>11131210</v>
      </c>
      <c r="BG18" s="58">
        <v>3384850</v>
      </c>
      <c r="BH18" s="58">
        <v>3221682</v>
      </c>
      <c r="BI18" s="58">
        <v>2414495</v>
      </c>
      <c r="BJ18" s="58">
        <v>2110183</v>
      </c>
      <c r="BK18" s="58"/>
      <c r="BL18" s="58">
        <v>7059953</v>
      </c>
      <c r="BM18" s="58">
        <v>2201593</v>
      </c>
      <c r="BN18" s="58">
        <v>1869760</v>
      </c>
      <c r="BO18" s="58">
        <v>1436323</v>
      </c>
      <c r="BP18" s="58">
        <v>1552277</v>
      </c>
      <c r="BQ18" s="58"/>
      <c r="BR18" s="58">
        <v>8923537</v>
      </c>
      <c r="BS18" s="58">
        <v>1933936</v>
      </c>
      <c r="BT18" s="58">
        <v>2223196</v>
      </c>
      <c r="BU18" s="58">
        <v>2377047</v>
      </c>
      <c r="BV18" s="58">
        <v>2389358</v>
      </c>
      <c r="BW18" s="58"/>
      <c r="BX18" s="58">
        <v>11932504</v>
      </c>
      <c r="BY18" s="58">
        <v>3008527</v>
      </c>
      <c r="BZ18" s="58">
        <v>3249393</v>
      </c>
      <c r="CA18" s="58">
        <v>3000072</v>
      </c>
      <c r="CB18" s="58">
        <v>2674512</v>
      </c>
      <c r="CC18" s="58"/>
      <c r="CD18" s="58">
        <v>10457234</v>
      </c>
      <c r="CE18" s="58">
        <v>2730241</v>
      </c>
      <c r="CF18" s="58">
        <v>2730004</v>
      </c>
      <c r="CG18" s="58">
        <v>2706556</v>
      </c>
      <c r="CH18" s="58">
        <v>2290433</v>
      </c>
      <c r="CI18" s="58"/>
      <c r="CJ18" s="58">
        <v>9303643</v>
      </c>
      <c r="CK18" s="58">
        <v>2545845</v>
      </c>
      <c r="CL18" s="58">
        <v>2613676</v>
      </c>
      <c r="CM18" s="58">
        <v>2188876</v>
      </c>
      <c r="CN18" s="58">
        <v>1955246</v>
      </c>
      <c r="CO18" s="58"/>
      <c r="CP18" s="58">
        <v>10261096</v>
      </c>
      <c r="CQ18" s="58">
        <v>2276987</v>
      </c>
      <c r="CR18" s="58">
        <v>2497306</v>
      </c>
      <c r="CS18" s="58">
        <v>2846321</v>
      </c>
      <c r="CT18" s="58">
        <v>2640482</v>
      </c>
      <c r="CU18" s="58"/>
      <c r="CV18" s="58">
        <v>9221632</v>
      </c>
    </row>
    <row r="19" spans="1:100" ht="12.75">
      <c r="A19" s="20"/>
      <c r="B19" s="20"/>
      <c r="C19" s="20"/>
      <c r="D19" s="127"/>
      <c r="E19" s="127"/>
      <c r="F19" s="127"/>
      <c r="G19" s="127"/>
      <c r="H19" s="127"/>
      <c r="I19" s="27"/>
      <c r="J19" s="64"/>
      <c r="K19" s="64"/>
      <c r="L19" s="64"/>
      <c r="M19" s="64"/>
      <c r="N19" s="64"/>
      <c r="O19" s="27"/>
      <c r="P19" s="64"/>
      <c r="Q19" s="64"/>
      <c r="R19" s="64"/>
      <c r="S19" s="64"/>
      <c r="T19" s="64"/>
      <c r="U19" s="27"/>
      <c r="V19" s="64"/>
      <c r="W19" s="64"/>
      <c r="X19" s="64"/>
      <c r="Y19" s="64"/>
      <c r="Z19" s="64"/>
      <c r="AA19" s="27"/>
      <c r="AB19" s="64"/>
      <c r="AC19" s="64"/>
      <c r="AD19" s="64"/>
      <c r="AE19" s="64"/>
      <c r="AF19" s="64"/>
      <c r="AG19" s="27"/>
      <c r="AH19" s="64"/>
      <c r="AI19" s="64"/>
      <c r="AJ19" s="64"/>
      <c r="AK19" s="64"/>
      <c r="AL19" s="64"/>
      <c r="AM19" s="27"/>
      <c r="AN19" s="64"/>
      <c r="AO19" s="64"/>
      <c r="AP19" s="64"/>
      <c r="AQ19" s="64"/>
      <c r="AR19" s="64"/>
      <c r="AS19" s="27"/>
      <c r="AT19" s="64"/>
      <c r="AU19" s="64"/>
      <c r="AV19" s="64"/>
      <c r="AW19" s="64"/>
      <c r="AX19" s="64"/>
      <c r="AY19" s="27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</row>
    <row r="20" spans="1:100" ht="12.75">
      <c r="A20" s="19" t="s">
        <v>13</v>
      </c>
      <c r="B20" s="20"/>
      <c r="C20" s="20"/>
      <c r="D20" s="126">
        <f>IF(SUM(+D22+D33)=D10,SUM(+D22+D33),"ERROR")</f>
        <v>89913013</v>
      </c>
      <c r="E20" s="126">
        <f>IF(SUM(+E22+E33)=E10,SUM(+E22+E33),"ERROR")</f>
        <v>23707135</v>
      </c>
      <c r="F20" s="126">
        <f>IF(SUM(+F22+F33)=F10,SUM(+F22+F33),"ERROR")</f>
        <v>22938271</v>
      </c>
      <c r="G20" s="126">
        <f>IF(SUM(+G22+G33)=G10,SUM(+G22+G33),"ERROR")</f>
        <v>22351068</v>
      </c>
      <c r="H20" s="126">
        <f>IF(SUM(+H22+H33)=H10,SUM(+H22+H33),"ERROR")</f>
        <v>20916539</v>
      </c>
      <c r="I20" s="24"/>
      <c r="J20" s="58">
        <f>IF(SUM(+J22+J33)=J10,SUM(+J22+J33),"ERROR")</f>
        <v>92057209</v>
      </c>
      <c r="K20" s="58">
        <f>IF(SUM(+K22+K33)=K10,SUM(+K22+K33),"ERROR")</f>
        <v>25283670</v>
      </c>
      <c r="L20" s="58">
        <f>IF(SUM(+L22+L33)=L10,SUM(+L22+L33),"ERROR")</f>
        <v>23911147</v>
      </c>
      <c r="M20" s="58">
        <f>IF(SUM(+M22+M33)=M10,SUM(+M22+M33),"ERROR")</f>
        <v>22201104</v>
      </c>
      <c r="N20" s="58">
        <f>IF(SUM(+N22+N33)=N10,SUM(+N22+N33),"ERROR")</f>
        <v>20661288</v>
      </c>
      <c r="O20" s="24"/>
      <c r="P20" s="58">
        <f>IF(SUM(+P22+P33)=P10,SUM(+P22+P33),"ERROR")</f>
        <v>82775891</v>
      </c>
      <c r="Q20" s="58">
        <f>IF(SUM(+Q22+Q33)=Q10,SUM(+Q22+Q33),"ERROR")</f>
        <v>22718740</v>
      </c>
      <c r="R20" s="58">
        <f>IF(SUM(+R22+R33)=R10,SUM(+R22+R33),"ERROR")</f>
        <v>21729461</v>
      </c>
      <c r="S20" s="58">
        <f>IF(SUM(+S22+S33)=S10,SUM(+S22+S33),"ERROR")</f>
        <v>20216211</v>
      </c>
      <c r="T20" s="58">
        <f>IF(SUM(+T22+T33)=T10,SUM(+T22+T33),"ERROR")</f>
        <v>18111479</v>
      </c>
      <c r="U20" s="24"/>
      <c r="V20" s="58">
        <f>IF(SUM(+V22+V33)=V10,SUM(+V22+V33),"ERROR")</f>
        <v>77158498</v>
      </c>
      <c r="W20" s="58">
        <f>IF(SUM(+W22+W33)=W10,SUM(+W22+W33),"ERROR")</f>
        <v>21015987</v>
      </c>
      <c r="X20" s="58">
        <f>IF(SUM(+X22+X33)=X10,SUM(+X22+X33),"ERROR")</f>
        <v>19967592</v>
      </c>
      <c r="Y20" s="58">
        <f>IF(SUM(+Y22+Y33)=Y10,SUM(+Y22+Y33),"ERROR")</f>
        <v>19321931</v>
      </c>
      <c r="Z20" s="58">
        <f>IF(SUM(+Z22+Z33)=Z10,SUM(+Z22+Z33),"ERROR")</f>
        <v>16852988</v>
      </c>
      <c r="AA20" s="24"/>
      <c r="AB20" s="58">
        <f>IF(SUM(+AB22+AB33)=AB10,SUM(+AB22+AB33),"ERROR")</f>
        <v>78637505</v>
      </c>
      <c r="AC20" s="58">
        <f>IF(SUM(+AC22+AC33)=AC10,SUM(+AC22+AC33),"ERROR")</f>
        <v>19800481</v>
      </c>
      <c r="AD20" s="58">
        <f>IF(SUM(+AD22+AD33)=AD10,SUM(+AD22+AD33),"ERROR")</f>
        <v>19536501</v>
      </c>
      <c r="AE20" s="58">
        <f>IF(SUM(+AE22+AE33)=AE10,SUM(+AE22+AE33),"ERROR")</f>
        <v>19793081</v>
      </c>
      <c r="AF20" s="58">
        <f>IF(SUM(+AF22+AF33)=AF10,SUM(+AF22+AF33),"ERROR")</f>
        <v>19507442</v>
      </c>
      <c r="AG20" s="24"/>
      <c r="AH20" s="58">
        <f>IF(SUM(+AH22+AH33)=AH10,SUM(+AH22+AH33),"ERROR")</f>
        <v>85857068</v>
      </c>
      <c r="AI20" s="58">
        <f>IF(SUM(+AI22+AI33)=AI10,SUM(+AI22+AI33),"ERROR")</f>
        <v>23867662</v>
      </c>
      <c r="AJ20" s="58">
        <f>IF(SUM(+AJ22+AJ33)=AJ10,SUM(+AJ22+AJ33),"ERROR")</f>
        <v>22026611</v>
      </c>
      <c r="AK20" s="58">
        <f>IF(SUM(+AK22+AK33)=AK10,SUM(+AK22+AK33),"ERROR")</f>
        <v>20721201</v>
      </c>
      <c r="AL20" s="58">
        <f>IF(SUM(+AL22+AL33)=AL10,SUM(+AL22+AL33),"ERROR")</f>
        <v>19241594</v>
      </c>
      <c r="AM20" s="24"/>
      <c r="AN20" s="58">
        <f>IF(SUM(+AN22+AN33)=AN10,SUM(+AN22+AN33),"ERROR")</f>
        <v>82555845</v>
      </c>
      <c r="AO20" s="58">
        <f>IF(SUM(+AO22+AO33)=AO10,SUM(+AO22+AO33),"ERROR")</f>
        <v>23326762</v>
      </c>
      <c r="AP20" s="58">
        <f>IF(SUM(+AP22+AP33)=AP10,SUM(+AP22+AP33),"ERROR")</f>
        <v>21331689</v>
      </c>
      <c r="AQ20" s="58">
        <f>IF(SUM(+AQ22+AQ33)=AQ10,SUM(+AQ22+AQ33),"ERROR")</f>
        <v>19443620</v>
      </c>
      <c r="AR20" s="58">
        <f>IF(SUM(+AR22+AR33)=AR10,SUM(+AR22+AR33),"ERROR")</f>
        <v>18453774</v>
      </c>
      <c r="AS20" s="24"/>
      <c r="AT20" s="58">
        <f>IF(SUM(+AT22+AT33)=AT10,SUM(+AT22+AT33),"ERROR")</f>
        <v>71389854</v>
      </c>
      <c r="AU20" s="58">
        <f>IF(SUM(+AU22+AU33)=AU10,SUM(+AU22+AU33),"ERROR")</f>
        <v>20914926</v>
      </c>
      <c r="AV20" s="58">
        <f>IF(SUM(+AV22+AV33)=AV10,SUM(+AV22+AV33),"ERROR")</f>
        <v>18145436</v>
      </c>
      <c r="AW20" s="58">
        <f>IF(SUM(+AW22+AW33)=AW10,SUM(+AW22+AW33),"ERROR")</f>
        <v>17137981</v>
      </c>
      <c r="AX20" s="58">
        <f>IF(SUM(+AX22+AX33)=AX10,SUM(+AX22+AX33),"ERROR")</f>
        <v>15191511</v>
      </c>
      <c r="AY20" s="24"/>
      <c r="AZ20" s="58">
        <v>61568540</v>
      </c>
      <c r="BA20" s="58">
        <v>17047095</v>
      </c>
      <c r="BB20" s="58">
        <v>15912490</v>
      </c>
      <c r="BC20" s="58">
        <v>14938363</v>
      </c>
      <c r="BD20" s="58">
        <v>13670592</v>
      </c>
      <c r="BE20" s="58"/>
      <c r="BF20" s="58">
        <v>53303553</v>
      </c>
      <c r="BG20" s="58">
        <v>14865064</v>
      </c>
      <c r="BH20" s="58">
        <v>14083656</v>
      </c>
      <c r="BI20" s="58">
        <v>12565424</v>
      </c>
      <c r="BJ20" s="58">
        <v>11789409</v>
      </c>
      <c r="BK20" s="58"/>
      <c r="BL20" s="58">
        <v>42712631</v>
      </c>
      <c r="BM20" s="58">
        <v>12370274</v>
      </c>
      <c r="BN20" s="58">
        <v>11261364</v>
      </c>
      <c r="BO20" s="58">
        <v>10414808</v>
      </c>
      <c r="BP20" s="58">
        <v>8666185</v>
      </c>
      <c r="BQ20" s="58"/>
      <c r="BR20" s="58">
        <v>47573647</v>
      </c>
      <c r="BS20" s="58">
        <v>11345655</v>
      </c>
      <c r="BT20" s="58">
        <v>12262878</v>
      </c>
      <c r="BU20" s="58">
        <v>11876851</v>
      </c>
      <c r="BV20" s="58">
        <v>12088263</v>
      </c>
      <c r="BW20" s="58"/>
      <c r="BX20" s="58">
        <v>54337885</v>
      </c>
      <c r="BY20" s="58">
        <v>14184440</v>
      </c>
      <c r="BZ20" s="58">
        <v>13923346</v>
      </c>
      <c r="CA20" s="58">
        <v>13408034</v>
      </c>
      <c r="CB20" s="58">
        <v>12822065</v>
      </c>
      <c r="CC20" s="58"/>
      <c r="CD20" s="58">
        <v>51470527</v>
      </c>
      <c r="CE20" s="58">
        <v>13672459</v>
      </c>
      <c r="CF20" s="58">
        <v>12833868</v>
      </c>
      <c r="CG20" s="58">
        <v>12739504</v>
      </c>
      <c r="CH20" s="58">
        <v>12224696</v>
      </c>
      <c r="CI20" s="58"/>
      <c r="CJ20" s="58">
        <v>48858568</v>
      </c>
      <c r="CK20" s="58">
        <v>12924301</v>
      </c>
      <c r="CL20" s="58">
        <v>12489944</v>
      </c>
      <c r="CM20" s="58">
        <v>11870314</v>
      </c>
      <c r="CN20" s="58">
        <v>11574009</v>
      </c>
      <c r="CO20" s="58"/>
      <c r="CP20" s="58">
        <v>52327583</v>
      </c>
      <c r="CQ20" s="58">
        <v>12867083</v>
      </c>
      <c r="CR20" s="58">
        <v>12816071</v>
      </c>
      <c r="CS20" s="58">
        <v>13450112</v>
      </c>
      <c r="CT20" s="58">
        <v>13194317</v>
      </c>
      <c r="CU20" s="58"/>
      <c r="CV20" s="58">
        <v>51164783</v>
      </c>
    </row>
    <row r="21" spans="1:100" ht="12.75">
      <c r="A21" s="20"/>
      <c r="B21" s="20"/>
      <c r="C21" s="20"/>
      <c r="D21" s="127"/>
      <c r="E21" s="127"/>
      <c r="F21" s="127"/>
      <c r="G21" s="127"/>
      <c r="H21" s="127"/>
      <c r="I21" s="27"/>
      <c r="J21" s="64"/>
      <c r="K21" s="64"/>
      <c r="L21" s="64"/>
      <c r="M21" s="64"/>
      <c r="N21" s="64"/>
      <c r="O21" s="27"/>
      <c r="P21" s="64"/>
      <c r="Q21" s="64"/>
      <c r="R21" s="64"/>
      <c r="S21" s="64"/>
      <c r="T21" s="64"/>
      <c r="U21" s="27"/>
      <c r="V21" s="64"/>
      <c r="W21" s="64"/>
      <c r="X21" s="64"/>
      <c r="Y21" s="64"/>
      <c r="Z21" s="64"/>
      <c r="AA21" s="27"/>
      <c r="AB21" s="64"/>
      <c r="AC21" s="64"/>
      <c r="AD21" s="64"/>
      <c r="AE21" s="64"/>
      <c r="AF21" s="64"/>
      <c r="AG21" s="27"/>
      <c r="AH21" s="64"/>
      <c r="AI21" s="60"/>
      <c r="AJ21" s="64"/>
      <c r="AK21" s="64"/>
      <c r="AL21" s="64"/>
      <c r="AM21" s="27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</row>
    <row r="22" spans="1:100" ht="14.25">
      <c r="A22" s="20"/>
      <c r="B22" s="28" t="s">
        <v>14</v>
      </c>
      <c r="C22" s="26"/>
      <c r="D22" s="126">
        <f>D24+D26+D28+D30</f>
        <v>82104979</v>
      </c>
      <c r="E22" s="126">
        <f>E24+E26+E28+E30</f>
        <v>21753806</v>
      </c>
      <c r="F22" s="126">
        <f>F24+F26+F28+F30</f>
        <v>21036868</v>
      </c>
      <c r="G22" s="126">
        <f>G24+G26+G28+G30</f>
        <v>20349042</v>
      </c>
      <c r="H22" s="126">
        <f>H24+H26+H28+H30</f>
        <v>18965263</v>
      </c>
      <c r="I22" s="24"/>
      <c r="J22" s="58">
        <f>J24+J26+J28+J30</f>
        <v>83735767</v>
      </c>
      <c r="K22" s="58">
        <f>K24+K26+K28+K30</f>
        <v>23186834</v>
      </c>
      <c r="L22" s="58">
        <f>L24+L26+L28+L30</f>
        <v>21804924</v>
      </c>
      <c r="M22" s="58">
        <f>M24+M26+M28+M30</f>
        <v>20208874</v>
      </c>
      <c r="N22" s="58">
        <f>N24+N26+N28+N30</f>
        <v>18535135</v>
      </c>
      <c r="O22" s="24"/>
      <c r="P22" s="58">
        <f>P24+P26+P28+P30</f>
        <v>74585035</v>
      </c>
      <c r="Q22" s="58">
        <f>Q24+Q26+Q28+Q30</f>
        <v>20768872</v>
      </c>
      <c r="R22" s="58">
        <f>R24+R26+R28+R30</f>
        <v>19666648</v>
      </c>
      <c r="S22" s="58">
        <f>S24+S26+S28+S30</f>
        <v>18126292</v>
      </c>
      <c r="T22" s="58">
        <f>T24+T26+T28+T30</f>
        <v>16023223</v>
      </c>
      <c r="U22" s="24"/>
      <c r="V22" s="58">
        <f>V24+V26+V28+V30</f>
        <v>69332713</v>
      </c>
      <c r="W22" s="58">
        <f>W24+W26+W28+W30</f>
        <v>19031208</v>
      </c>
      <c r="X22" s="58">
        <f>X24+X26+X28+X30</f>
        <v>18029573</v>
      </c>
      <c r="Y22" s="58">
        <f>Y24+Y26+Y28+Y30</f>
        <v>17386159</v>
      </c>
      <c r="Z22" s="58">
        <f>Z24+Z26+Z28+Z30</f>
        <v>14885773</v>
      </c>
      <c r="AA22" s="24"/>
      <c r="AB22" s="58">
        <f>AB24+AB26+AB28+AB30</f>
        <v>69655050</v>
      </c>
      <c r="AC22" s="58">
        <f>AC24+AC26+AC28+AC30</f>
        <v>17691252</v>
      </c>
      <c r="AD22" s="58">
        <f>AD24+AD26+AD28+AD30</f>
        <v>17193868</v>
      </c>
      <c r="AE22" s="58">
        <f>AE24+AE26+AE28+AE30</f>
        <v>17394567</v>
      </c>
      <c r="AF22" s="58">
        <f>AF24+AF26+AF28+AF30</f>
        <v>17375363</v>
      </c>
      <c r="AG22" s="24"/>
      <c r="AH22" s="58">
        <f>AH24+AH26+AH28+AH30</f>
        <v>75450886</v>
      </c>
      <c r="AI22" s="58">
        <f>AI24+AI26+AI28+AI30</f>
        <v>21521040</v>
      </c>
      <c r="AJ22" s="58">
        <f>AJ24+AJ26+AJ28+AJ30</f>
        <v>19283215</v>
      </c>
      <c r="AK22" s="58">
        <f>AK24+AK26+AK28+AK30</f>
        <v>18007389</v>
      </c>
      <c r="AL22" s="58">
        <f>AL24+AL26+AL28+AL30</f>
        <v>16639242</v>
      </c>
      <c r="AM22" s="24"/>
      <c r="AN22" s="58">
        <f>AN24+AN26+AN28+AN30</f>
        <v>72046313</v>
      </c>
      <c r="AO22" s="58">
        <f>AO24+AO26+AO28+AO30</f>
        <v>20818685</v>
      </c>
      <c r="AP22" s="58">
        <f>AP24+AP26+AP28+AP30</f>
        <v>18674649</v>
      </c>
      <c r="AQ22" s="58">
        <f>AQ24+AQ26+AQ28+AQ30</f>
        <v>16749591</v>
      </c>
      <c r="AR22" s="58">
        <f>AR24+AR26+AR28+AR30</f>
        <v>15803388</v>
      </c>
      <c r="AS22" s="24"/>
      <c r="AT22" s="58">
        <f>AT24+AT26+AT28+AT30</f>
        <v>60021859</v>
      </c>
      <c r="AU22" s="58">
        <f>AU24+AU26+AU28+AU30</f>
        <v>18185270</v>
      </c>
      <c r="AV22" s="58">
        <f>AV24+AV26+AV28+AV30</f>
        <v>15305826</v>
      </c>
      <c r="AW22" s="58">
        <f>AW24+AW26+AW28+AW30</f>
        <v>14264755</v>
      </c>
      <c r="AX22" s="58">
        <f>AX24+AX26+AX28+AX30</f>
        <v>12266008</v>
      </c>
      <c r="AY22" s="24"/>
      <c r="AZ22" s="58">
        <v>49846880</v>
      </c>
      <c r="BA22" s="58">
        <v>14118952</v>
      </c>
      <c r="BB22" s="58">
        <v>12951844</v>
      </c>
      <c r="BC22" s="58">
        <v>11979713</v>
      </c>
      <c r="BD22" s="58">
        <v>10796371</v>
      </c>
      <c r="BE22" s="58"/>
      <c r="BF22" s="58">
        <v>42007691</v>
      </c>
      <c r="BG22" s="58">
        <v>12004848</v>
      </c>
      <c r="BH22" s="58">
        <v>11223827</v>
      </c>
      <c r="BI22" s="58">
        <v>9819030</v>
      </c>
      <c r="BJ22" s="58">
        <v>8959986</v>
      </c>
      <c r="BK22" s="58"/>
      <c r="BL22" s="58">
        <v>32776584</v>
      </c>
      <c r="BM22" s="58">
        <v>9573115</v>
      </c>
      <c r="BN22" s="58">
        <v>8481124</v>
      </c>
      <c r="BO22" s="58">
        <v>7652475</v>
      </c>
      <c r="BP22" s="58">
        <v>7069870</v>
      </c>
      <c r="BQ22" s="58"/>
      <c r="BR22" s="58">
        <v>36486320</v>
      </c>
      <c r="BS22" s="58">
        <v>8929052</v>
      </c>
      <c r="BT22" s="58">
        <v>9119939</v>
      </c>
      <c r="BU22" s="58">
        <v>9123694</v>
      </c>
      <c r="BV22" s="58">
        <v>9313635</v>
      </c>
      <c r="BW22" s="58"/>
      <c r="BX22" s="58">
        <v>42793340</v>
      </c>
      <c r="BY22" s="58">
        <v>11266971</v>
      </c>
      <c r="BZ22" s="58">
        <v>10966143</v>
      </c>
      <c r="CA22" s="58">
        <v>10614803</v>
      </c>
      <c r="CB22" s="58">
        <v>9945423</v>
      </c>
      <c r="CC22" s="58"/>
      <c r="CD22" s="58">
        <v>39501141</v>
      </c>
      <c r="CE22" s="58">
        <v>10594113</v>
      </c>
      <c r="CF22" s="58">
        <v>9886636</v>
      </c>
      <c r="CG22" s="58">
        <v>9674687</v>
      </c>
      <c r="CH22" s="58">
        <v>9345705</v>
      </c>
      <c r="CI22" s="58"/>
      <c r="CJ22" s="58">
        <v>37548280</v>
      </c>
      <c r="CK22" s="58">
        <v>10125975</v>
      </c>
      <c r="CL22" s="58">
        <v>9656304</v>
      </c>
      <c r="CM22" s="58">
        <v>9028310</v>
      </c>
      <c r="CN22" s="58">
        <v>8737691</v>
      </c>
      <c r="CO22" s="58"/>
      <c r="CP22" s="58">
        <v>39620993</v>
      </c>
      <c r="CQ22" s="58">
        <v>9404697</v>
      </c>
      <c r="CR22" s="58">
        <v>9715342</v>
      </c>
      <c r="CS22" s="58">
        <v>10384869</v>
      </c>
      <c r="CT22" s="58">
        <v>10116085</v>
      </c>
      <c r="CU22" s="58"/>
      <c r="CV22" s="58">
        <v>38892632</v>
      </c>
    </row>
    <row r="23" spans="1:100" ht="12.75">
      <c r="A23" s="20"/>
      <c r="B23" s="26"/>
      <c r="C23" s="26"/>
      <c r="D23" s="127"/>
      <c r="E23" s="127"/>
      <c r="F23" s="127"/>
      <c r="G23" s="127"/>
      <c r="H23" s="127"/>
      <c r="I23" s="27"/>
      <c r="J23" s="64"/>
      <c r="K23" s="64"/>
      <c r="L23" s="64"/>
      <c r="M23" s="64"/>
      <c r="N23" s="64"/>
      <c r="O23" s="27"/>
      <c r="P23" s="64"/>
      <c r="Q23" s="64"/>
      <c r="R23" s="64"/>
      <c r="S23" s="64"/>
      <c r="T23" s="64"/>
      <c r="U23" s="27"/>
      <c r="V23" s="64"/>
      <c r="W23" s="64"/>
      <c r="X23" s="64"/>
      <c r="Y23" s="64"/>
      <c r="Z23" s="64"/>
      <c r="AA23" s="27"/>
      <c r="AB23" s="64"/>
      <c r="AC23" s="64"/>
      <c r="AD23" s="64"/>
      <c r="AE23" s="64"/>
      <c r="AF23" s="64"/>
      <c r="AG23" s="27"/>
      <c r="AH23" s="64"/>
      <c r="AI23" s="64"/>
      <c r="AJ23" s="64"/>
      <c r="AK23" s="64"/>
      <c r="AL23" s="64"/>
      <c r="AM23" s="27"/>
      <c r="AN23" s="64"/>
      <c r="AO23" s="64"/>
      <c r="AP23" s="64"/>
      <c r="AQ23" s="64"/>
      <c r="AR23" s="64"/>
      <c r="AS23" s="27"/>
      <c r="AT23" s="64"/>
      <c r="AU23" s="64"/>
      <c r="AV23" s="64"/>
      <c r="AW23" s="64"/>
      <c r="AX23" s="64"/>
      <c r="AY23" s="27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</row>
    <row r="24" spans="1:100" ht="12.75">
      <c r="A24" s="20"/>
      <c r="B24" s="26"/>
      <c r="C24" s="23" t="s">
        <v>15</v>
      </c>
      <c r="D24" s="126">
        <v>11643284</v>
      </c>
      <c r="E24" s="126">
        <v>3632321</v>
      </c>
      <c r="F24" s="126">
        <v>2877371</v>
      </c>
      <c r="G24" s="126">
        <v>2654956</v>
      </c>
      <c r="H24" s="126">
        <v>2478636</v>
      </c>
      <c r="I24" s="24"/>
      <c r="J24" s="58">
        <v>11266671</v>
      </c>
      <c r="K24" s="58">
        <v>3507085</v>
      </c>
      <c r="L24" s="58">
        <v>2799487</v>
      </c>
      <c r="M24" s="58">
        <v>2579298</v>
      </c>
      <c r="N24" s="58">
        <v>2380801</v>
      </c>
      <c r="O24" s="24"/>
      <c r="P24" s="58">
        <v>10603179</v>
      </c>
      <c r="Q24" s="58">
        <v>3291692</v>
      </c>
      <c r="R24" s="58">
        <v>2609091</v>
      </c>
      <c r="S24" s="58">
        <v>2437292</v>
      </c>
      <c r="T24" s="58">
        <v>2265104</v>
      </c>
      <c r="U24" s="24"/>
      <c r="V24" s="58">
        <v>10010534</v>
      </c>
      <c r="W24" s="58">
        <v>3112089</v>
      </c>
      <c r="X24" s="58">
        <v>2489643</v>
      </c>
      <c r="Y24" s="58">
        <v>2352059</v>
      </c>
      <c r="Z24" s="58">
        <v>2056743</v>
      </c>
      <c r="AA24" s="24"/>
      <c r="AB24" s="58">
        <v>9800413</v>
      </c>
      <c r="AC24" s="58">
        <v>3000949</v>
      </c>
      <c r="AD24" s="58">
        <v>2423384</v>
      </c>
      <c r="AE24" s="58">
        <v>2301027</v>
      </c>
      <c r="AF24" s="58">
        <v>2075053</v>
      </c>
      <c r="AG24" s="24"/>
      <c r="AH24" s="58">
        <v>9651859</v>
      </c>
      <c r="AI24" s="58">
        <v>2982041</v>
      </c>
      <c r="AJ24" s="58">
        <v>2375895</v>
      </c>
      <c r="AK24" s="58">
        <v>2251707</v>
      </c>
      <c r="AL24" s="58">
        <v>2042216</v>
      </c>
      <c r="AM24" s="24"/>
      <c r="AN24" s="58">
        <v>9211725</v>
      </c>
      <c r="AO24" s="58">
        <v>2910828</v>
      </c>
      <c r="AP24" s="58">
        <v>2275652</v>
      </c>
      <c r="AQ24" s="58">
        <v>2124681</v>
      </c>
      <c r="AR24" s="58">
        <v>1900564</v>
      </c>
      <c r="AS24" s="24"/>
      <c r="AT24" s="58">
        <v>8098170</v>
      </c>
      <c r="AU24" s="58">
        <v>2560761</v>
      </c>
      <c r="AV24" s="58">
        <v>1986654</v>
      </c>
      <c r="AW24" s="58">
        <v>1861713</v>
      </c>
      <c r="AX24" s="58">
        <v>1689042</v>
      </c>
      <c r="AY24" s="24"/>
      <c r="AZ24" s="58">
        <v>7387269</v>
      </c>
      <c r="BA24" s="58">
        <v>2269098</v>
      </c>
      <c r="BB24" s="58">
        <v>1823919</v>
      </c>
      <c r="BC24" s="58">
        <v>1721617</v>
      </c>
      <c r="BD24" s="58">
        <v>1572635</v>
      </c>
      <c r="BE24" s="58"/>
      <c r="BF24" s="58">
        <v>6676216</v>
      </c>
      <c r="BG24" s="58">
        <v>2090210</v>
      </c>
      <c r="BH24" s="58">
        <v>1632123</v>
      </c>
      <c r="BI24" s="58">
        <v>1554932</v>
      </c>
      <c r="BJ24" s="58">
        <v>1398951</v>
      </c>
      <c r="BK24" s="58"/>
      <c r="BL24" s="58">
        <v>5844832</v>
      </c>
      <c r="BM24" s="58">
        <v>1783191</v>
      </c>
      <c r="BN24" s="58">
        <v>1414019</v>
      </c>
      <c r="BO24" s="58">
        <v>1384544</v>
      </c>
      <c r="BP24" s="58">
        <v>1263078</v>
      </c>
      <c r="BQ24" s="58"/>
      <c r="BR24" s="58">
        <v>5529453</v>
      </c>
      <c r="BS24" s="58">
        <v>1678543</v>
      </c>
      <c r="BT24" s="58">
        <v>1309149</v>
      </c>
      <c r="BU24" s="58">
        <v>1310920</v>
      </c>
      <c r="BV24" s="58">
        <v>1230841</v>
      </c>
      <c r="BW24" s="58"/>
      <c r="BX24" s="58">
        <v>5670493</v>
      </c>
      <c r="BY24" s="58">
        <v>1864803</v>
      </c>
      <c r="BZ24" s="58">
        <v>1366840</v>
      </c>
      <c r="CA24" s="58">
        <v>1294278</v>
      </c>
      <c r="CB24" s="58">
        <v>1144572</v>
      </c>
      <c r="CC24" s="58"/>
      <c r="CD24" s="58">
        <v>5302753</v>
      </c>
      <c r="CE24" s="58">
        <v>1660678</v>
      </c>
      <c r="CF24" s="58">
        <v>1273668</v>
      </c>
      <c r="CG24" s="58">
        <v>1144508</v>
      </c>
      <c r="CH24" s="58">
        <v>1223899</v>
      </c>
      <c r="CI24" s="58"/>
      <c r="CJ24" s="58">
        <v>5089752</v>
      </c>
      <c r="CK24" s="58">
        <v>1552609</v>
      </c>
      <c r="CL24" s="58">
        <v>1277502</v>
      </c>
      <c r="CM24" s="58">
        <v>1069214</v>
      </c>
      <c r="CN24" s="58">
        <v>1190427</v>
      </c>
      <c r="CO24" s="58"/>
      <c r="CP24" s="58">
        <v>5502232</v>
      </c>
      <c r="CQ24" s="58">
        <v>1549905</v>
      </c>
      <c r="CR24" s="58">
        <v>1320687</v>
      </c>
      <c r="CS24" s="58">
        <v>1311856</v>
      </c>
      <c r="CT24" s="58">
        <v>1319784</v>
      </c>
      <c r="CU24" s="58"/>
      <c r="CV24" s="58">
        <v>5675828</v>
      </c>
    </row>
    <row r="25" spans="1:100" ht="8.25" customHeight="1">
      <c r="A25" s="20"/>
      <c r="B25" s="26"/>
      <c r="C25" s="26"/>
      <c r="D25" s="127"/>
      <c r="E25" s="127"/>
      <c r="F25" s="127"/>
      <c r="G25" s="127"/>
      <c r="H25" s="127"/>
      <c r="I25" s="27"/>
      <c r="J25" s="64"/>
      <c r="K25" s="64"/>
      <c r="L25" s="64"/>
      <c r="M25" s="64"/>
      <c r="N25" s="64"/>
      <c r="O25" s="27"/>
      <c r="P25" s="64"/>
      <c r="Q25" s="64"/>
      <c r="R25" s="64"/>
      <c r="S25" s="64"/>
      <c r="T25" s="64"/>
      <c r="U25" s="27"/>
      <c r="V25" s="64"/>
      <c r="W25" s="64"/>
      <c r="X25" s="64"/>
      <c r="Y25" s="64"/>
      <c r="Z25" s="64"/>
      <c r="AA25" s="27"/>
      <c r="AB25" s="64"/>
      <c r="AC25" s="64"/>
      <c r="AD25" s="64"/>
      <c r="AE25" s="64"/>
      <c r="AF25" s="64"/>
      <c r="AG25" s="27"/>
      <c r="AH25" s="64"/>
      <c r="AI25" s="64"/>
      <c r="AJ25" s="64"/>
      <c r="AK25" s="64"/>
      <c r="AL25" s="64"/>
      <c r="AM25" s="27"/>
      <c r="AN25" s="64"/>
      <c r="AO25" s="64"/>
      <c r="AP25" s="64"/>
      <c r="AQ25" s="64"/>
      <c r="AR25" s="64"/>
      <c r="AS25" s="27"/>
      <c r="AT25" s="64"/>
      <c r="AU25" s="64"/>
      <c r="AV25" s="64"/>
      <c r="AW25" s="64"/>
      <c r="AX25" s="64"/>
      <c r="AY25" s="27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58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</row>
    <row r="26" spans="1:100" ht="12.75">
      <c r="A26" s="20"/>
      <c r="B26" s="26"/>
      <c r="C26" s="23" t="s">
        <v>16</v>
      </c>
      <c r="D26" s="126">
        <v>45439149</v>
      </c>
      <c r="E26" s="126">
        <v>12336306</v>
      </c>
      <c r="F26" s="126">
        <v>11612845</v>
      </c>
      <c r="G26" s="126">
        <v>11159594</v>
      </c>
      <c r="H26" s="126">
        <v>10330404</v>
      </c>
      <c r="I26" s="24"/>
      <c r="J26" s="58">
        <v>43389917</v>
      </c>
      <c r="K26" s="58">
        <v>11662084</v>
      </c>
      <c r="L26" s="58">
        <v>11137060</v>
      </c>
      <c r="M26" s="58">
        <v>10593187</v>
      </c>
      <c r="N26" s="58">
        <v>9997586</v>
      </c>
      <c r="O26" s="24"/>
      <c r="P26" s="58">
        <v>40542302</v>
      </c>
      <c r="Q26" s="58">
        <v>10890486</v>
      </c>
      <c r="R26" s="58">
        <v>10327840</v>
      </c>
      <c r="S26" s="58">
        <v>9887608</v>
      </c>
      <c r="T26" s="58">
        <v>9436368</v>
      </c>
      <c r="U26" s="24"/>
      <c r="V26" s="58">
        <v>38974040</v>
      </c>
      <c r="W26" s="58">
        <v>10344828</v>
      </c>
      <c r="X26" s="58">
        <v>9895123</v>
      </c>
      <c r="Y26" s="58">
        <v>9626537</v>
      </c>
      <c r="Z26" s="58">
        <v>9107552</v>
      </c>
      <c r="AA26" s="24"/>
      <c r="AB26" s="58">
        <v>39715964</v>
      </c>
      <c r="AC26" s="58">
        <v>10305027</v>
      </c>
      <c r="AD26" s="58">
        <v>10080818</v>
      </c>
      <c r="AE26" s="58">
        <v>9765106</v>
      </c>
      <c r="AF26" s="58">
        <v>9565013</v>
      </c>
      <c r="AG26" s="24"/>
      <c r="AH26" s="58">
        <v>40912037</v>
      </c>
      <c r="AI26" s="58">
        <v>10962980</v>
      </c>
      <c r="AJ26" s="58">
        <v>10543849</v>
      </c>
      <c r="AK26" s="58">
        <v>10041567</v>
      </c>
      <c r="AL26" s="58">
        <v>9363641</v>
      </c>
      <c r="AM26" s="24"/>
      <c r="AN26" s="58">
        <v>38481271</v>
      </c>
      <c r="AO26" s="58">
        <v>10629950</v>
      </c>
      <c r="AP26" s="58">
        <v>10035267</v>
      </c>
      <c r="AQ26" s="58">
        <v>9171203</v>
      </c>
      <c r="AR26" s="58">
        <v>8644851</v>
      </c>
      <c r="AS26" s="24"/>
      <c r="AT26" s="58">
        <v>32922035</v>
      </c>
      <c r="AU26" s="58">
        <v>9331437</v>
      </c>
      <c r="AV26" s="58">
        <v>8388958</v>
      </c>
      <c r="AW26" s="58">
        <v>7874885</v>
      </c>
      <c r="AX26" s="58">
        <v>7326755</v>
      </c>
      <c r="AY26" s="24"/>
      <c r="AZ26" s="58">
        <v>28514457</v>
      </c>
      <c r="BA26" s="58">
        <v>8025472</v>
      </c>
      <c r="BB26" s="58">
        <v>7192959</v>
      </c>
      <c r="BC26" s="58">
        <v>6869070</v>
      </c>
      <c r="BD26" s="58">
        <v>6426956</v>
      </c>
      <c r="BE26" s="58"/>
      <c r="BF26" s="58">
        <v>24642477</v>
      </c>
      <c r="BG26" s="58">
        <v>6760584</v>
      </c>
      <c r="BH26" s="58">
        <v>6302943</v>
      </c>
      <c r="BI26" s="58">
        <v>5923076</v>
      </c>
      <c r="BJ26" s="58">
        <v>5655874</v>
      </c>
      <c r="BK26" s="58"/>
      <c r="BL26" s="58">
        <v>21345146</v>
      </c>
      <c r="BM26" s="58">
        <v>5824908</v>
      </c>
      <c r="BN26" s="58">
        <v>5463189</v>
      </c>
      <c r="BO26" s="58">
        <v>5170587</v>
      </c>
      <c r="BP26" s="58">
        <v>4886462</v>
      </c>
      <c r="BQ26" s="58"/>
      <c r="BR26" s="58">
        <v>22295562</v>
      </c>
      <c r="BS26" s="58">
        <v>5464764</v>
      </c>
      <c r="BT26" s="58">
        <v>5701256</v>
      </c>
      <c r="BU26" s="58">
        <v>5552345</v>
      </c>
      <c r="BV26" s="58">
        <v>5577197</v>
      </c>
      <c r="BW26" s="58"/>
      <c r="BX26" s="58">
        <v>24001530</v>
      </c>
      <c r="BY26" s="58">
        <v>6439499</v>
      </c>
      <c r="BZ26" s="58">
        <v>5967692</v>
      </c>
      <c r="CA26" s="58">
        <v>5989969</v>
      </c>
      <c r="CB26" s="58">
        <v>5604370</v>
      </c>
      <c r="CC26" s="58"/>
      <c r="CD26" s="58">
        <v>22645193</v>
      </c>
      <c r="CE26" s="58">
        <v>6232767</v>
      </c>
      <c r="CF26" s="58">
        <v>5676800</v>
      </c>
      <c r="CG26" s="58">
        <v>5461372</v>
      </c>
      <c r="CH26" s="58">
        <v>5274254</v>
      </c>
      <c r="CI26" s="58"/>
      <c r="CJ26" s="58">
        <v>21631815</v>
      </c>
      <c r="CK26" s="58">
        <v>5652774</v>
      </c>
      <c r="CL26" s="58">
        <v>5560247</v>
      </c>
      <c r="CM26" s="58">
        <v>5377871</v>
      </c>
      <c r="CN26" s="58">
        <v>5040923</v>
      </c>
      <c r="CO26" s="58"/>
      <c r="CP26" s="58">
        <v>22007109</v>
      </c>
      <c r="CQ26" s="58">
        <v>5662448</v>
      </c>
      <c r="CR26" s="58">
        <v>5501849</v>
      </c>
      <c r="CS26" s="58">
        <v>5563285</v>
      </c>
      <c r="CT26" s="58">
        <v>5279527</v>
      </c>
      <c r="CU26" s="58"/>
      <c r="CV26" s="58">
        <v>21610075</v>
      </c>
    </row>
    <row r="27" spans="1:100" ht="7.5" customHeight="1">
      <c r="A27" s="20"/>
      <c r="B27" s="26"/>
      <c r="C27" s="29"/>
      <c r="D27" s="127"/>
      <c r="E27" s="127"/>
      <c r="F27" s="127"/>
      <c r="G27" s="127"/>
      <c r="H27" s="127"/>
      <c r="I27" s="27"/>
      <c r="J27" s="64"/>
      <c r="K27" s="64"/>
      <c r="L27" s="64"/>
      <c r="M27" s="64"/>
      <c r="N27" s="64"/>
      <c r="O27" s="27"/>
      <c r="P27" s="64"/>
      <c r="Q27" s="64"/>
      <c r="R27" s="64"/>
      <c r="S27" s="64"/>
      <c r="T27" s="64"/>
      <c r="U27" s="27"/>
      <c r="V27" s="64"/>
      <c r="W27" s="64"/>
      <c r="X27" s="64"/>
      <c r="Y27" s="64"/>
      <c r="Z27" s="64"/>
      <c r="AA27" s="27"/>
      <c r="AB27" s="64"/>
      <c r="AC27" s="64"/>
      <c r="AD27" s="64"/>
      <c r="AE27" s="64"/>
      <c r="AF27" s="64"/>
      <c r="AG27" s="27"/>
      <c r="AH27" s="64"/>
      <c r="AI27" s="64"/>
      <c r="AJ27" s="64"/>
      <c r="AK27" s="64"/>
      <c r="AL27" s="64"/>
      <c r="AM27" s="27"/>
      <c r="AN27" s="64"/>
      <c r="AO27" s="64"/>
      <c r="AP27" s="64"/>
      <c r="AQ27" s="64"/>
      <c r="AR27" s="64"/>
      <c r="AS27" s="27"/>
      <c r="AT27" s="64"/>
      <c r="AU27" s="64"/>
      <c r="AV27" s="64"/>
      <c r="AW27" s="64"/>
      <c r="AX27" s="64"/>
      <c r="AY27" s="27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58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</row>
    <row r="28" spans="1:100" ht="12.75">
      <c r="A28" s="20"/>
      <c r="B28" s="26"/>
      <c r="C28" s="23" t="s">
        <v>20</v>
      </c>
      <c r="D28" s="126">
        <v>19815245</v>
      </c>
      <c r="E28" s="126">
        <v>6113043</v>
      </c>
      <c r="F28" s="126">
        <v>4808991</v>
      </c>
      <c r="G28" s="126">
        <v>4613383</v>
      </c>
      <c r="H28" s="126">
        <v>4279828</v>
      </c>
      <c r="I28" s="24"/>
      <c r="J28" s="58">
        <v>21782989</v>
      </c>
      <c r="K28" s="58">
        <v>7327505</v>
      </c>
      <c r="L28" s="58">
        <v>5469388</v>
      </c>
      <c r="M28" s="58">
        <v>4883423</v>
      </c>
      <c r="N28" s="58">
        <v>4102673</v>
      </c>
      <c r="O28" s="24"/>
      <c r="P28" s="58">
        <v>17665497</v>
      </c>
      <c r="Q28" s="58">
        <v>5514716</v>
      </c>
      <c r="R28" s="58">
        <v>4730192</v>
      </c>
      <c r="S28" s="58">
        <v>4277403</v>
      </c>
      <c r="T28" s="58">
        <v>3143186</v>
      </c>
      <c r="U28" s="24"/>
      <c r="V28" s="58">
        <v>16925929</v>
      </c>
      <c r="W28" s="58">
        <v>4939689</v>
      </c>
      <c r="X28" s="58">
        <v>4578987</v>
      </c>
      <c r="Y28" s="58">
        <v>4348313</v>
      </c>
      <c r="Z28" s="58">
        <v>3058940</v>
      </c>
      <c r="AA28" s="24"/>
      <c r="AB28" s="58">
        <v>18062856</v>
      </c>
      <c r="AC28" s="58">
        <v>5040050</v>
      </c>
      <c r="AD28" s="58">
        <v>4586802</v>
      </c>
      <c r="AE28" s="58">
        <v>4375705</v>
      </c>
      <c r="AF28" s="58">
        <v>4060299</v>
      </c>
      <c r="AG28" s="24"/>
      <c r="AH28" s="58">
        <v>19707499</v>
      </c>
      <c r="AI28" s="58">
        <v>6144591</v>
      </c>
      <c r="AJ28" s="58">
        <v>5211482</v>
      </c>
      <c r="AK28" s="58">
        <v>4656509</v>
      </c>
      <c r="AL28" s="58">
        <v>3694917</v>
      </c>
      <c r="AM28" s="24"/>
      <c r="AN28" s="58">
        <v>19239940</v>
      </c>
      <c r="AO28" s="58">
        <v>5692142</v>
      </c>
      <c r="AP28" s="58">
        <v>5183693</v>
      </c>
      <c r="AQ28" s="58">
        <v>4435383</v>
      </c>
      <c r="AR28" s="58">
        <v>3928722</v>
      </c>
      <c r="AS28" s="24"/>
      <c r="AT28" s="58">
        <v>15315941</v>
      </c>
      <c r="AU28" s="58">
        <v>4671046</v>
      </c>
      <c r="AV28" s="58">
        <v>4232833</v>
      </c>
      <c r="AW28" s="58">
        <v>3580762</v>
      </c>
      <c r="AX28" s="58">
        <v>2831300</v>
      </c>
      <c r="AY28" s="24"/>
      <c r="AZ28" s="58">
        <v>11847088</v>
      </c>
      <c r="BA28" s="58">
        <v>3419897</v>
      </c>
      <c r="BB28" s="58">
        <v>3196221</v>
      </c>
      <c r="BC28" s="58">
        <v>2843962</v>
      </c>
      <c r="BD28" s="58">
        <v>2387007</v>
      </c>
      <c r="BE28" s="58"/>
      <c r="BF28" s="58">
        <v>8559405</v>
      </c>
      <c r="BG28" s="58">
        <v>2597712</v>
      </c>
      <c r="BH28" s="58">
        <v>2397382</v>
      </c>
      <c r="BI28" s="58">
        <v>1944808</v>
      </c>
      <c r="BJ28" s="58">
        <v>1619502</v>
      </c>
      <c r="BK28" s="58"/>
      <c r="BL28" s="58">
        <v>5715858</v>
      </c>
      <c r="BM28" s="58">
        <v>1834078</v>
      </c>
      <c r="BN28" s="58">
        <v>1514526</v>
      </c>
      <c r="BO28" s="58">
        <v>1371138</v>
      </c>
      <c r="BP28" s="58">
        <v>996116</v>
      </c>
      <c r="BQ28" s="58"/>
      <c r="BR28" s="58">
        <v>9076627</v>
      </c>
      <c r="BS28" s="58">
        <v>2217779</v>
      </c>
      <c r="BT28" s="58">
        <v>2225255</v>
      </c>
      <c r="BU28" s="58">
        <v>2251060</v>
      </c>
      <c r="BV28" s="58">
        <v>2382533</v>
      </c>
      <c r="BW28" s="58"/>
      <c r="BX28" s="58">
        <v>11117724</v>
      </c>
      <c r="BY28" s="58">
        <v>2937461</v>
      </c>
      <c r="BZ28" s="58">
        <v>2830085</v>
      </c>
      <c r="CA28" s="58">
        <v>2767849</v>
      </c>
      <c r="CB28" s="58">
        <v>2582329</v>
      </c>
      <c r="CC28" s="58"/>
      <c r="CD28" s="58">
        <v>9771472</v>
      </c>
      <c r="CE28" s="58">
        <v>2803053</v>
      </c>
      <c r="CF28" s="58">
        <v>2449049</v>
      </c>
      <c r="CG28" s="58">
        <v>2438783</v>
      </c>
      <c r="CH28" s="58">
        <v>2080587</v>
      </c>
      <c r="CI28" s="58"/>
      <c r="CJ28" s="58">
        <v>9521478</v>
      </c>
      <c r="CK28" s="58">
        <v>2565659</v>
      </c>
      <c r="CL28" s="58">
        <v>2375652</v>
      </c>
      <c r="CM28" s="58">
        <v>2470818</v>
      </c>
      <c r="CN28" s="58">
        <v>2109349</v>
      </c>
      <c r="CO28" s="58"/>
      <c r="CP28" s="58">
        <v>11274818</v>
      </c>
      <c r="CQ28" s="58">
        <v>2754054</v>
      </c>
      <c r="CR28" s="58">
        <v>2905488</v>
      </c>
      <c r="CS28" s="58">
        <v>2970931</v>
      </c>
      <c r="CT28" s="58">
        <v>2644345</v>
      </c>
      <c r="CU28" s="58"/>
      <c r="CV28" s="58">
        <v>10686241</v>
      </c>
    </row>
    <row r="29" spans="1:100" ht="15" customHeight="1">
      <c r="A29" s="20"/>
      <c r="B29" s="26"/>
      <c r="C29" s="26"/>
      <c r="D29" s="127"/>
      <c r="E29" s="127"/>
      <c r="F29" s="127"/>
      <c r="G29" s="127"/>
      <c r="H29" s="127"/>
      <c r="I29" s="27"/>
      <c r="J29" s="64"/>
      <c r="K29" s="64"/>
      <c r="L29" s="64"/>
      <c r="M29" s="64"/>
      <c r="N29" s="64"/>
      <c r="O29" s="27"/>
      <c r="P29" s="64"/>
      <c r="Q29" s="64"/>
      <c r="R29" s="64"/>
      <c r="S29" s="64"/>
      <c r="T29" s="64"/>
      <c r="U29" s="27"/>
      <c r="V29" s="64"/>
      <c r="W29" s="64"/>
      <c r="X29" s="64"/>
      <c r="Y29" s="64"/>
      <c r="Z29" s="64"/>
      <c r="AA29" s="27"/>
      <c r="AB29" s="64"/>
      <c r="AC29" s="64"/>
      <c r="AD29" s="64"/>
      <c r="AE29" s="64"/>
      <c r="AF29" s="64"/>
      <c r="AG29" s="27"/>
      <c r="AH29" s="64"/>
      <c r="AI29" s="64"/>
      <c r="AJ29" s="64"/>
      <c r="AK29" s="64"/>
      <c r="AL29" s="64"/>
      <c r="AM29" s="27"/>
      <c r="AN29" s="64"/>
      <c r="AO29" s="64"/>
      <c r="AP29" s="64"/>
      <c r="AQ29" s="64"/>
      <c r="AR29" s="64"/>
      <c r="AS29" s="27"/>
      <c r="AT29" s="64"/>
      <c r="AU29" s="64"/>
      <c r="AV29" s="64"/>
      <c r="AW29" s="64"/>
      <c r="AX29" s="64"/>
      <c r="AY29" s="27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58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</row>
    <row r="30" spans="1:100" ht="18" customHeight="1">
      <c r="A30" s="20"/>
      <c r="B30" s="26"/>
      <c r="C30" s="30" t="s">
        <v>21</v>
      </c>
      <c r="D30" s="126">
        <v>5207301</v>
      </c>
      <c r="E30" s="126">
        <v>-327864</v>
      </c>
      <c r="F30" s="126">
        <v>1737661</v>
      </c>
      <c r="G30" s="126">
        <v>1921109</v>
      </c>
      <c r="H30" s="126">
        <v>1876395</v>
      </c>
      <c r="I30" s="24"/>
      <c r="J30" s="58">
        <v>7296190</v>
      </c>
      <c r="K30" s="58">
        <v>690160</v>
      </c>
      <c r="L30" s="58">
        <v>2398989</v>
      </c>
      <c r="M30" s="58">
        <v>2152966</v>
      </c>
      <c r="N30" s="58">
        <v>2054075</v>
      </c>
      <c r="O30" s="24"/>
      <c r="P30" s="58">
        <v>5774057</v>
      </c>
      <c r="Q30" s="58">
        <v>1071978</v>
      </c>
      <c r="R30" s="58">
        <v>1999525</v>
      </c>
      <c r="S30" s="58">
        <v>1523989</v>
      </c>
      <c r="T30" s="58">
        <v>1178565</v>
      </c>
      <c r="U30" s="24"/>
      <c r="V30" s="58">
        <v>3422210</v>
      </c>
      <c r="W30" s="58">
        <v>634602</v>
      </c>
      <c r="X30" s="58">
        <v>1065820</v>
      </c>
      <c r="Y30" s="58">
        <v>1059250</v>
      </c>
      <c r="Z30" s="58">
        <v>662538</v>
      </c>
      <c r="AA30" s="24"/>
      <c r="AB30" s="58">
        <v>2075817</v>
      </c>
      <c r="AC30" s="58">
        <v>-654774</v>
      </c>
      <c r="AD30" s="58">
        <v>102864</v>
      </c>
      <c r="AE30" s="58">
        <v>952729</v>
      </c>
      <c r="AF30" s="58">
        <v>1674998</v>
      </c>
      <c r="AG30" s="24"/>
      <c r="AH30" s="58">
        <v>5179491</v>
      </c>
      <c r="AI30" s="58">
        <v>1431428</v>
      </c>
      <c r="AJ30" s="58">
        <v>1151989</v>
      </c>
      <c r="AK30" s="58">
        <v>1057606</v>
      </c>
      <c r="AL30" s="58">
        <v>1538468</v>
      </c>
      <c r="AM30" s="24"/>
      <c r="AN30" s="58">
        <v>5113377</v>
      </c>
      <c r="AO30" s="58">
        <v>1585765</v>
      </c>
      <c r="AP30" s="58">
        <v>1180037</v>
      </c>
      <c r="AQ30" s="58">
        <v>1018324</v>
      </c>
      <c r="AR30" s="58">
        <v>1329251</v>
      </c>
      <c r="AS30" s="24"/>
      <c r="AT30" s="58">
        <v>3685713</v>
      </c>
      <c r="AU30" s="58">
        <v>1622026</v>
      </c>
      <c r="AV30" s="58">
        <v>697381</v>
      </c>
      <c r="AW30" s="58">
        <v>947395</v>
      </c>
      <c r="AX30" s="58">
        <v>418911</v>
      </c>
      <c r="AY30" s="24"/>
      <c r="AZ30" s="58">
        <v>2098066</v>
      </c>
      <c r="BA30" s="58">
        <v>404485</v>
      </c>
      <c r="BB30" s="58">
        <v>738745</v>
      </c>
      <c r="BC30" s="58">
        <v>545064</v>
      </c>
      <c r="BD30" s="58">
        <v>409773</v>
      </c>
      <c r="BE30" s="58"/>
      <c r="BF30" s="58">
        <v>2129593</v>
      </c>
      <c r="BG30" s="58">
        <v>556342</v>
      </c>
      <c r="BH30" s="58">
        <v>891379</v>
      </c>
      <c r="BI30" s="58">
        <v>396214</v>
      </c>
      <c r="BJ30" s="58">
        <v>285659</v>
      </c>
      <c r="BK30" s="58"/>
      <c r="BL30" s="58">
        <v>-129252</v>
      </c>
      <c r="BM30" s="58">
        <v>130938</v>
      </c>
      <c r="BN30" s="58">
        <v>89390</v>
      </c>
      <c r="BO30" s="58">
        <v>-273794</v>
      </c>
      <c r="BP30" s="58">
        <v>-75786</v>
      </c>
      <c r="BQ30" s="58"/>
      <c r="BR30" s="58">
        <v>-415322</v>
      </c>
      <c r="BS30" s="58">
        <v>-432034</v>
      </c>
      <c r="BT30" s="58">
        <v>-115721</v>
      </c>
      <c r="BU30" s="58">
        <v>9369</v>
      </c>
      <c r="BV30" s="58">
        <v>123064</v>
      </c>
      <c r="BW30" s="58"/>
      <c r="BX30" s="58">
        <v>2003593</v>
      </c>
      <c r="BY30" s="58">
        <v>25208</v>
      </c>
      <c r="BZ30" s="58">
        <v>801526</v>
      </c>
      <c r="CA30" s="58">
        <v>562707</v>
      </c>
      <c r="CB30" s="58">
        <v>614152</v>
      </c>
      <c r="CC30" s="58"/>
      <c r="CD30" s="58">
        <v>1781723</v>
      </c>
      <c r="CE30" s="58">
        <v>-102385</v>
      </c>
      <c r="CF30" s="58">
        <v>487119</v>
      </c>
      <c r="CG30" s="58">
        <v>630024</v>
      </c>
      <c r="CH30" s="58">
        <v>766965</v>
      </c>
      <c r="CI30" s="58"/>
      <c r="CJ30" s="58">
        <v>1305235</v>
      </c>
      <c r="CK30" s="58">
        <v>354933</v>
      </c>
      <c r="CL30" s="58">
        <v>442903</v>
      </c>
      <c r="CM30" s="58">
        <v>110407</v>
      </c>
      <c r="CN30" s="58">
        <v>396992</v>
      </c>
      <c r="CO30" s="58"/>
      <c r="CP30" s="58">
        <v>836834</v>
      </c>
      <c r="CQ30" s="58">
        <v>-561710</v>
      </c>
      <c r="CR30" s="58">
        <v>-12682</v>
      </c>
      <c r="CS30" s="58">
        <v>538797</v>
      </c>
      <c r="CT30" s="58">
        <v>872429</v>
      </c>
      <c r="CU30" s="58"/>
      <c r="CV30" s="58">
        <v>920488</v>
      </c>
    </row>
    <row r="31" spans="1:100" ht="10.5" customHeight="1">
      <c r="A31" s="20"/>
      <c r="B31" s="26"/>
      <c r="C31" s="29"/>
      <c r="D31" s="127"/>
      <c r="E31" s="127"/>
      <c r="F31" s="127"/>
      <c r="G31" s="127"/>
      <c r="H31" s="127"/>
      <c r="I31" s="27"/>
      <c r="J31" s="64"/>
      <c r="K31" s="64"/>
      <c r="L31" s="64"/>
      <c r="M31" s="64"/>
      <c r="N31" s="64"/>
      <c r="O31" s="27"/>
      <c r="P31" s="64"/>
      <c r="Q31" s="64"/>
      <c r="R31" s="64"/>
      <c r="S31" s="64"/>
      <c r="T31" s="64"/>
      <c r="U31" s="27"/>
      <c r="V31" s="64"/>
      <c r="W31" s="64"/>
      <c r="X31" s="64"/>
      <c r="Y31" s="64"/>
      <c r="Z31" s="64"/>
      <c r="AA31" s="27"/>
      <c r="AB31" s="64"/>
      <c r="AC31" s="64"/>
      <c r="AD31" s="64"/>
      <c r="AE31" s="64"/>
      <c r="AF31" s="64"/>
      <c r="AG31" s="27"/>
      <c r="AH31" s="64"/>
      <c r="AI31" s="64"/>
      <c r="AJ31" s="64"/>
      <c r="AK31" s="64"/>
      <c r="AL31" s="64"/>
      <c r="AM31" s="27"/>
      <c r="AN31" s="64"/>
      <c r="AO31" s="64"/>
      <c r="AP31" s="64"/>
      <c r="AQ31" s="64"/>
      <c r="AR31" s="64"/>
      <c r="AS31" s="27"/>
      <c r="AT31" s="64"/>
      <c r="AU31" s="64"/>
      <c r="AV31" s="64"/>
      <c r="AW31" s="64"/>
      <c r="AX31" s="64"/>
      <c r="AY31" s="27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</row>
    <row r="32" spans="1:100" ht="5.25" customHeight="1">
      <c r="A32" s="20"/>
      <c r="B32" s="26"/>
      <c r="C32" s="29"/>
      <c r="D32" s="127"/>
      <c r="E32" s="127"/>
      <c r="F32" s="127"/>
      <c r="G32" s="127"/>
      <c r="H32" s="127"/>
      <c r="I32" s="27"/>
      <c r="J32" s="64"/>
      <c r="K32" s="64"/>
      <c r="L32" s="64"/>
      <c r="M32" s="64"/>
      <c r="N32" s="64"/>
      <c r="O32" s="27"/>
      <c r="P32" s="64"/>
      <c r="Q32" s="64"/>
      <c r="R32" s="64"/>
      <c r="S32" s="64"/>
      <c r="T32" s="64"/>
      <c r="U32" s="27"/>
      <c r="V32" s="64"/>
      <c r="W32" s="64"/>
      <c r="X32" s="64"/>
      <c r="Y32" s="64"/>
      <c r="Z32" s="64"/>
      <c r="AA32" s="27"/>
      <c r="AB32" s="64"/>
      <c r="AC32" s="64"/>
      <c r="AD32" s="64"/>
      <c r="AE32" s="64"/>
      <c r="AF32" s="64"/>
      <c r="AG32" s="27"/>
      <c r="AH32" s="64"/>
      <c r="AI32" s="64"/>
      <c r="AJ32" s="64"/>
      <c r="AK32" s="64"/>
      <c r="AL32" s="64"/>
      <c r="AM32" s="27"/>
      <c r="AN32" s="64"/>
      <c r="AO32" s="64"/>
      <c r="AP32" s="64"/>
      <c r="AQ32" s="64"/>
      <c r="AR32" s="64"/>
      <c r="AS32" s="27"/>
      <c r="AT32" s="64"/>
      <c r="AU32" s="64"/>
      <c r="AV32" s="64"/>
      <c r="AW32" s="64"/>
      <c r="AX32" s="64"/>
      <c r="AY32" s="27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</row>
    <row r="33" spans="1:100" ht="20.25" customHeight="1">
      <c r="A33" s="20"/>
      <c r="B33" s="28" t="s">
        <v>17</v>
      </c>
      <c r="C33" s="26"/>
      <c r="D33" s="126">
        <f>+D35</f>
        <v>7808034</v>
      </c>
      <c r="E33" s="126">
        <f>+E35</f>
        <v>1953329</v>
      </c>
      <c r="F33" s="126">
        <f>+F35</f>
        <v>1901403</v>
      </c>
      <c r="G33" s="126">
        <f>+G35</f>
        <v>2002026</v>
      </c>
      <c r="H33" s="126">
        <f>+H35</f>
        <v>1951276</v>
      </c>
      <c r="I33" s="24"/>
      <c r="J33" s="58">
        <f>+J35</f>
        <v>8321442</v>
      </c>
      <c r="K33" s="58">
        <f>+K35</f>
        <v>2096836</v>
      </c>
      <c r="L33" s="58">
        <f>+L35</f>
        <v>2106223</v>
      </c>
      <c r="M33" s="58">
        <f>+M35</f>
        <v>1992230</v>
      </c>
      <c r="N33" s="58">
        <f>+N35</f>
        <v>2126153</v>
      </c>
      <c r="O33" s="24"/>
      <c r="P33" s="58">
        <f>+P35</f>
        <v>8190856</v>
      </c>
      <c r="Q33" s="58">
        <f>+Q35</f>
        <v>1949868</v>
      </c>
      <c r="R33" s="58">
        <f>+R35</f>
        <v>2062813</v>
      </c>
      <c r="S33" s="58">
        <f>+S35</f>
        <v>2089919</v>
      </c>
      <c r="T33" s="58">
        <f>+T35</f>
        <v>2088256</v>
      </c>
      <c r="U33" s="24"/>
      <c r="V33" s="58">
        <f>+V35</f>
        <v>7825785</v>
      </c>
      <c r="W33" s="58">
        <f>+W35</f>
        <v>1984779</v>
      </c>
      <c r="X33" s="58">
        <f>+X35</f>
        <v>1938019</v>
      </c>
      <c r="Y33" s="58">
        <f>+Y35</f>
        <v>1935772</v>
      </c>
      <c r="Z33" s="58">
        <f>+Z35</f>
        <v>1967215</v>
      </c>
      <c r="AA33" s="24"/>
      <c r="AB33" s="58">
        <f>+AB35</f>
        <v>8982455</v>
      </c>
      <c r="AC33" s="58">
        <f>+AC35</f>
        <v>2109229</v>
      </c>
      <c r="AD33" s="58">
        <f>+AD35</f>
        <v>2342633</v>
      </c>
      <c r="AE33" s="58">
        <f>+AE35</f>
        <v>2398514</v>
      </c>
      <c r="AF33" s="58">
        <f>+AF35</f>
        <v>2132079</v>
      </c>
      <c r="AG33" s="24"/>
      <c r="AH33" s="58">
        <f>+AH35</f>
        <v>10406182</v>
      </c>
      <c r="AI33" s="58">
        <f>+AI35</f>
        <v>2346622</v>
      </c>
      <c r="AJ33" s="58">
        <f>+AJ35</f>
        <v>2743396</v>
      </c>
      <c r="AK33" s="58">
        <f>+AK35</f>
        <v>2713812</v>
      </c>
      <c r="AL33" s="58">
        <f>+AL35</f>
        <v>2602352</v>
      </c>
      <c r="AM33" s="24"/>
      <c r="AN33" s="58">
        <f>+AN35</f>
        <v>10509532</v>
      </c>
      <c r="AO33" s="58">
        <f>+AO35</f>
        <v>2508077</v>
      </c>
      <c r="AP33" s="58">
        <f>+AP35</f>
        <v>2657040</v>
      </c>
      <c r="AQ33" s="58">
        <f>+AQ35</f>
        <v>2694029</v>
      </c>
      <c r="AR33" s="58">
        <f>+AR35</f>
        <v>2650386</v>
      </c>
      <c r="AS33" s="24"/>
      <c r="AT33" s="58">
        <f>+AT35</f>
        <v>11367995</v>
      </c>
      <c r="AU33" s="58">
        <f>+AU35</f>
        <v>2729656</v>
      </c>
      <c r="AV33" s="58">
        <f>+AV35</f>
        <v>2839610</v>
      </c>
      <c r="AW33" s="58">
        <f>+AW35</f>
        <v>2873226</v>
      </c>
      <c r="AX33" s="58">
        <f>+AX35</f>
        <v>2925503</v>
      </c>
      <c r="AY33" s="24"/>
      <c r="AZ33" s="58">
        <v>11721660</v>
      </c>
      <c r="BA33" s="58">
        <v>2928143</v>
      </c>
      <c r="BB33" s="58">
        <v>2960646</v>
      </c>
      <c r="BC33" s="58">
        <v>2958650</v>
      </c>
      <c r="BD33" s="58">
        <v>2874221</v>
      </c>
      <c r="BE33" s="58"/>
      <c r="BF33" s="58">
        <v>11295862</v>
      </c>
      <c r="BG33" s="58">
        <v>2860216</v>
      </c>
      <c r="BH33" s="58">
        <v>2859829</v>
      </c>
      <c r="BI33" s="58">
        <v>2746394</v>
      </c>
      <c r="BJ33" s="58">
        <v>2829423</v>
      </c>
      <c r="BK33" s="58"/>
      <c r="BL33" s="58">
        <v>9936047</v>
      </c>
      <c r="BM33" s="58">
        <v>2797159</v>
      </c>
      <c r="BN33" s="58">
        <v>2780240</v>
      </c>
      <c r="BO33" s="58">
        <v>2762333</v>
      </c>
      <c r="BP33" s="58">
        <v>1596315</v>
      </c>
      <c r="BQ33" s="58"/>
      <c r="BR33" s="58">
        <v>11087327</v>
      </c>
      <c r="BS33" s="58">
        <v>2416603</v>
      </c>
      <c r="BT33" s="58">
        <v>3142939</v>
      </c>
      <c r="BU33" s="58">
        <v>2753157</v>
      </c>
      <c r="BV33" s="58">
        <v>2774628</v>
      </c>
      <c r="BW33" s="58"/>
      <c r="BX33" s="58">
        <v>11544545</v>
      </c>
      <c r="BY33" s="58">
        <v>2917470</v>
      </c>
      <c r="BZ33" s="58">
        <v>2957202</v>
      </c>
      <c r="CA33" s="58">
        <v>2793231</v>
      </c>
      <c r="CB33" s="58">
        <v>2876642</v>
      </c>
      <c r="CC33" s="58"/>
      <c r="CD33" s="58">
        <v>11969386</v>
      </c>
      <c r="CE33" s="58">
        <v>3078346</v>
      </c>
      <c r="CF33" s="58">
        <v>2947232</v>
      </c>
      <c r="CG33" s="58">
        <v>3064817</v>
      </c>
      <c r="CH33" s="58">
        <v>2878991</v>
      </c>
      <c r="CI33" s="58"/>
      <c r="CJ33" s="58">
        <v>11310288</v>
      </c>
      <c r="CK33" s="58">
        <v>2798326</v>
      </c>
      <c r="CL33" s="58">
        <v>2833640</v>
      </c>
      <c r="CM33" s="58">
        <v>2842004</v>
      </c>
      <c r="CN33" s="58">
        <v>2836318</v>
      </c>
      <c r="CO33" s="58"/>
      <c r="CP33" s="58">
        <v>12706590</v>
      </c>
      <c r="CQ33" s="58">
        <v>3462386</v>
      </c>
      <c r="CR33" s="58">
        <v>3100729</v>
      </c>
      <c r="CS33" s="58">
        <v>3065243</v>
      </c>
      <c r="CT33" s="58">
        <v>3078232</v>
      </c>
      <c r="CU33" s="58"/>
      <c r="CV33" s="58">
        <v>12272151</v>
      </c>
    </row>
    <row r="34" spans="1:100" ht="5.25" customHeight="1">
      <c r="A34" s="20"/>
      <c r="B34" s="26"/>
      <c r="C34" s="26"/>
      <c r="D34" s="128"/>
      <c r="E34" s="128"/>
      <c r="F34" s="128"/>
      <c r="G34" s="128"/>
      <c r="H34" s="128"/>
      <c r="I34" s="31"/>
      <c r="J34" s="70"/>
      <c r="K34" s="70"/>
      <c r="L34" s="70"/>
      <c r="M34" s="70"/>
      <c r="N34" s="70"/>
      <c r="O34" s="31"/>
      <c r="P34" s="70"/>
      <c r="Q34" s="70"/>
      <c r="R34" s="70"/>
      <c r="S34" s="70"/>
      <c r="T34" s="70"/>
      <c r="U34" s="31"/>
      <c r="V34" s="70"/>
      <c r="W34" s="70"/>
      <c r="X34" s="70"/>
      <c r="Y34" s="70"/>
      <c r="Z34" s="70"/>
      <c r="AA34" s="31"/>
      <c r="AB34" s="70"/>
      <c r="AC34" s="70"/>
      <c r="AD34" s="70"/>
      <c r="AE34" s="70"/>
      <c r="AF34" s="70"/>
      <c r="AG34" s="31"/>
      <c r="AH34" s="70"/>
      <c r="AI34" s="70"/>
      <c r="AJ34" s="70"/>
      <c r="AK34" s="70"/>
      <c r="AL34" s="70"/>
      <c r="AM34" s="31"/>
      <c r="AN34" s="70"/>
      <c r="AO34" s="70"/>
      <c r="AP34" s="70"/>
      <c r="AQ34" s="70"/>
      <c r="AR34" s="70"/>
      <c r="AS34" s="31"/>
      <c r="AT34" s="70"/>
      <c r="AU34" s="70"/>
      <c r="AV34" s="70"/>
      <c r="AW34" s="70"/>
      <c r="AX34" s="70"/>
      <c r="AY34" s="31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ht="12.75">
      <c r="A35" s="20"/>
      <c r="B35" s="23"/>
      <c r="C35" s="23" t="s">
        <v>25</v>
      </c>
      <c r="D35" s="126">
        <v>7808034</v>
      </c>
      <c r="E35" s="126">
        <v>1953329</v>
      </c>
      <c r="F35" s="126">
        <v>1901403</v>
      </c>
      <c r="G35" s="126">
        <v>2002026</v>
      </c>
      <c r="H35" s="126">
        <v>1951276</v>
      </c>
      <c r="I35" s="24"/>
      <c r="J35" s="58">
        <v>8321442</v>
      </c>
      <c r="K35" s="58">
        <v>2096836</v>
      </c>
      <c r="L35" s="58">
        <v>2106223</v>
      </c>
      <c r="M35" s="58">
        <v>1992230</v>
      </c>
      <c r="N35" s="58">
        <v>2126153</v>
      </c>
      <c r="O35" s="24"/>
      <c r="P35" s="58">
        <v>8190856</v>
      </c>
      <c r="Q35" s="58">
        <v>1949868</v>
      </c>
      <c r="R35" s="58">
        <v>2062813</v>
      </c>
      <c r="S35" s="58">
        <v>2089919</v>
      </c>
      <c r="T35" s="58">
        <v>2088256</v>
      </c>
      <c r="U35" s="24"/>
      <c r="V35" s="58">
        <v>7825785</v>
      </c>
      <c r="W35" s="58">
        <v>1984779</v>
      </c>
      <c r="X35" s="58">
        <v>1938019</v>
      </c>
      <c r="Y35" s="58">
        <v>1935772</v>
      </c>
      <c r="Z35" s="58">
        <v>1967215</v>
      </c>
      <c r="AA35" s="24"/>
      <c r="AB35" s="58">
        <v>8982455</v>
      </c>
      <c r="AC35" s="58">
        <v>2109229</v>
      </c>
      <c r="AD35" s="58">
        <v>2342633</v>
      </c>
      <c r="AE35" s="58">
        <v>2398514</v>
      </c>
      <c r="AF35" s="58">
        <v>2132079</v>
      </c>
      <c r="AG35" s="24"/>
      <c r="AH35" s="58">
        <v>10406182</v>
      </c>
      <c r="AI35" s="58">
        <v>2346622</v>
      </c>
      <c r="AJ35" s="58">
        <v>2743396</v>
      </c>
      <c r="AK35" s="58">
        <v>2713812</v>
      </c>
      <c r="AL35" s="58">
        <v>2602352</v>
      </c>
      <c r="AM35" s="24"/>
      <c r="AN35" s="58">
        <v>10509532</v>
      </c>
      <c r="AO35" s="58">
        <v>2508077</v>
      </c>
      <c r="AP35" s="58">
        <v>2657040</v>
      </c>
      <c r="AQ35" s="58">
        <v>2694029</v>
      </c>
      <c r="AR35" s="58">
        <v>2650386</v>
      </c>
      <c r="AS35" s="24"/>
      <c r="AT35" s="58">
        <v>11367995</v>
      </c>
      <c r="AU35" s="58">
        <v>2729656</v>
      </c>
      <c r="AV35" s="58">
        <v>2839610</v>
      </c>
      <c r="AW35" s="58">
        <v>2873226</v>
      </c>
      <c r="AX35" s="58">
        <v>2925503</v>
      </c>
      <c r="AY35" s="24"/>
      <c r="AZ35" s="58">
        <v>11721660</v>
      </c>
      <c r="BA35" s="58">
        <v>2928143</v>
      </c>
      <c r="BB35" s="58">
        <v>2960646</v>
      </c>
      <c r="BC35" s="58">
        <v>2958650</v>
      </c>
      <c r="BD35" s="58">
        <v>2874221</v>
      </c>
      <c r="BE35" s="58"/>
      <c r="BF35" s="58">
        <v>11295862</v>
      </c>
      <c r="BG35" s="58">
        <v>2860216</v>
      </c>
      <c r="BH35" s="58">
        <v>2859829</v>
      </c>
      <c r="BI35" s="58">
        <v>2746394</v>
      </c>
      <c r="BJ35" s="58">
        <v>2829423</v>
      </c>
      <c r="BK35" s="58"/>
      <c r="BL35" s="58">
        <v>9936047</v>
      </c>
      <c r="BM35" s="58">
        <v>2797159</v>
      </c>
      <c r="BN35" s="58">
        <v>2780240</v>
      </c>
      <c r="BO35" s="58">
        <v>2762333</v>
      </c>
      <c r="BP35" s="58">
        <v>1596315</v>
      </c>
      <c r="BQ35" s="58"/>
      <c r="BR35" s="58">
        <v>11087327</v>
      </c>
      <c r="BS35" s="58">
        <v>2416603</v>
      </c>
      <c r="BT35" s="58">
        <v>3142939</v>
      </c>
      <c r="BU35" s="58">
        <v>2753157</v>
      </c>
      <c r="BV35" s="58">
        <v>2774628</v>
      </c>
      <c r="BW35" s="58"/>
      <c r="BX35" s="58">
        <v>11544545</v>
      </c>
      <c r="BY35" s="58">
        <v>2917470</v>
      </c>
      <c r="BZ35" s="58">
        <v>2957202</v>
      </c>
      <c r="CA35" s="58">
        <v>2793231</v>
      </c>
      <c r="CB35" s="58">
        <v>2876642</v>
      </c>
      <c r="CC35" s="58"/>
      <c r="CD35" s="58">
        <v>11969386</v>
      </c>
      <c r="CE35" s="58">
        <v>3078346</v>
      </c>
      <c r="CF35" s="58">
        <v>2947232</v>
      </c>
      <c r="CG35" s="58">
        <v>3064817</v>
      </c>
      <c r="CH35" s="58">
        <v>2878991</v>
      </c>
      <c r="CI35" s="58"/>
      <c r="CJ35" s="58">
        <v>11310288</v>
      </c>
      <c r="CK35" s="58">
        <v>2798326</v>
      </c>
      <c r="CL35" s="58">
        <v>2833640</v>
      </c>
      <c r="CM35" s="58">
        <v>2842004</v>
      </c>
      <c r="CN35" s="58">
        <v>2836318</v>
      </c>
      <c r="CO35" s="58"/>
      <c r="CP35" s="58">
        <v>12706590</v>
      </c>
      <c r="CQ35" s="58">
        <v>3462386</v>
      </c>
      <c r="CR35" s="58">
        <v>3100729</v>
      </c>
      <c r="CS35" s="58">
        <v>3065243</v>
      </c>
      <c r="CT35" s="58">
        <v>3078232</v>
      </c>
      <c r="CU35" s="58"/>
      <c r="CV35" s="58">
        <v>12272151</v>
      </c>
    </row>
    <row r="36" spans="1:100" ht="12.75" customHeight="1">
      <c r="A36" s="32"/>
      <c r="B36" s="32"/>
      <c r="C36" s="32"/>
      <c r="D36" s="64"/>
      <c r="E36" s="64"/>
      <c r="F36" s="64"/>
      <c r="G36" s="64"/>
      <c r="H36" s="64"/>
      <c r="I36" s="31"/>
      <c r="J36" s="64"/>
      <c r="K36" s="64"/>
      <c r="L36" s="64"/>
      <c r="M36" s="64"/>
      <c r="N36" s="64"/>
      <c r="O36" s="31"/>
      <c r="P36" s="64"/>
      <c r="Q36" s="64"/>
      <c r="R36" s="64"/>
      <c r="S36" s="64"/>
      <c r="T36" s="64"/>
      <c r="U36" s="31"/>
      <c r="V36" s="64"/>
      <c r="W36" s="64"/>
      <c r="X36" s="64"/>
      <c r="Y36" s="64"/>
      <c r="Z36" s="64"/>
      <c r="AA36" s="31"/>
      <c r="AB36" s="64"/>
      <c r="AC36" s="64"/>
      <c r="AD36" s="64"/>
      <c r="AE36" s="64"/>
      <c r="AF36" s="64"/>
      <c r="AG36" s="31"/>
      <c r="AH36" s="64"/>
      <c r="AI36" s="64"/>
      <c r="AJ36" s="64"/>
      <c r="AK36" s="64"/>
      <c r="AL36" s="64"/>
      <c r="AM36" s="31"/>
      <c r="AN36" s="64"/>
      <c r="AO36" s="64"/>
      <c r="AP36" s="64"/>
      <c r="AQ36" s="64"/>
      <c r="AR36" s="64"/>
      <c r="AS36" s="31"/>
      <c r="AT36" s="64"/>
      <c r="AU36" s="64"/>
      <c r="AV36" s="64"/>
      <c r="AW36" s="64"/>
      <c r="AX36" s="64"/>
      <c r="AY36" s="31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</row>
    <row r="37" spans="1:100" ht="13.5" thickBot="1">
      <c r="A37" s="61"/>
      <c r="B37" s="61"/>
      <c r="C37" s="61"/>
      <c r="D37" s="71"/>
      <c r="E37" s="71"/>
      <c r="F37" s="71"/>
      <c r="G37" s="71"/>
      <c r="H37" s="71"/>
      <c r="I37" s="33"/>
      <c r="J37" s="71"/>
      <c r="K37" s="71"/>
      <c r="L37" s="71"/>
      <c r="M37" s="71"/>
      <c r="N37" s="71"/>
      <c r="O37" s="33"/>
      <c r="P37" s="71"/>
      <c r="Q37" s="71"/>
      <c r="R37" s="71"/>
      <c r="S37" s="71"/>
      <c r="T37" s="71"/>
      <c r="U37" s="33"/>
      <c r="V37" s="71"/>
      <c r="W37" s="71"/>
      <c r="X37" s="71"/>
      <c r="Y37" s="71"/>
      <c r="Z37" s="71"/>
      <c r="AA37" s="33"/>
      <c r="AB37" s="71"/>
      <c r="AC37" s="71"/>
      <c r="AD37" s="71"/>
      <c r="AE37" s="71"/>
      <c r="AF37" s="71"/>
      <c r="AG37" s="33"/>
      <c r="AH37" s="71"/>
      <c r="AI37" s="71"/>
      <c r="AJ37" s="71"/>
      <c r="AK37" s="71"/>
      <c r="AL37" s="71"/>
      <c r="AM37" s="33"/>
      <c r="AN37" s="71"/>
      <c r="AO37" s="71"/>
      <c r="AP37" s="71"/>
      <c r="AQ37" s="71"/>
      <c r="AR37" s="71"/>
      <c r="AS37" s="33"/>
      <c r="AT37" s="71"/>
      <c r="AU37" s="71"/>
      <c r="AV37" s="71"/>
      <c r="AW37" s="71"/>
      <c r="AX37" s="71"/>
      <c r="AY37" s="33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M37" s="72"/>
      <c r="BN37" s="72"/>
      <c r="BO37" s="72"/>
      <c r="BP37" s="71"/>
      <c r="BQ37" s="71"/>
      <c r="BR37" s="71"/>
      <c r="BS37" s="72"/>
      <c r="BT37" s="72"/>
      <c r="BU37" s="72"/>
      <c r="BV37" s="72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</row>
    <row r="38" spans="1:100" ht="12.75">
      <c r="A38" s="115" t="s">
        <v>18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14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</row>
    <row r="39" spans="1:100" ht="6.75" customHeight="1">
      <c r="A39" s="115"/>
      <c r="B39" s="116"/>
      <c r="C39" s="116"/>
      <c r="D39" s="25"/>
      <c r="E39" s="25"/>
      <c r="F39" s="25"/>
      <c r="G39" s="25"/>
      <c r="H39" s="25"/>
      <c r="I39" s="116"/>
      <c r="J39" s="25"/>
      <c r="K39" s="25"/>
      <c r="L39" s="25"/>
      <c r="M39" s="25"/>
      <c r="N39" s="25"/>
      <c r="O39" s="116"/>
      <c r="P39" s="25"/>
      <c r="Q39" s="25"/>
      <c r="R39" s="25"/>
      <c r="S39" s="25"/>
      <c r="T39" s="25"/>
      <c r="U39" s="116"/>
      <c r="AA39" s="59"/>
      <c r="AG39" s="59"/>
      <c r="AM39" s="59"/>
      <c r="AS39" s="59"/>
      <c r="AY39" s="59"/>
      <c r="BQ39" s="59"/>
      <c r="BV39" s="14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</row>
    <row r="40" spans="1:100" ht="12.75">
      <c r="A40" s="117" t="s">
        <v>19</v>
      </c>
      <c r="B40" s="25"/>
      <c r="C40" s="25"/>
      <c r="D40" s="118"/>
      <c r="E40" s="118"/>
      <c r="F40" s="118"/>
      <c r="G40" s="118"/>
      <c r="H40" s="118"/>
      <c r="I40" s="25"/>
      <c r="J40" s="118"/>
      <c r="K40" s="118"/>
      <c r="L40" s="118"/>
      <c r="M40" s="118"/>
      <c r="N40" s="118"/>
      <c r="O40" s="25"/>
      <c r="P40" s="118"/>
      <c r="Q40" s="118"/>
      <c r="R40" s="118"/>
      <c r="S40" s="118"/>
      <c r="T40" s="118"/>
      <c r="U40" s="25"/>
      <c r="V40" s="62"/>
      <c r="W40" s="62"/>
      <c r="X40" s="62"/>
      <c r="Y40" s="62"/>
      <c r="Z40" s="62"/>
      <c r="AB40" s="62"/>
      <c r="AC40" s="62"/>
      <c r="AD40" s="62"/>
      <c r="AE40" s="62"/>
      <c r="AF40" s="62"/>
      <c r="AH40" s="62"/>
      <c r="AI40" s="62"/>
      <c r="AJ40" s="62"/>
      <c r="AK40" s="62"/>
      <c r="AL40" s="62"/>
      <c r="AN40" s="62"/>
      <c r="AO40" s="62"/>
      <c r="AP40" s="62"/>
      <c r="AQ40" s="62"/>
      <c r="AR40" s="62"/>
      <c r="AT40" s="62"/>
      <c r="AU40" s="62"/>
      <c r="AV40" s="62"/>
      <c r="AW40" s="62"/>
      <c r="AX40" s="62"/>
      <c r="BB40" s="62"/>
      <c r="BC40" s="62"/>
      <c r="BD40" s="62"/>
      <c r="BE40" s="62"/>
      <c r="BH40" s="62"/>
      <c r="BI40" s="62"/>
      <c r="BJ40" s="62"/>
      <c r="BK40" s="62"/>
      <c r="BL40" s="36"/>
      <c r="BM40" s="36"/>
      <c r="BN40" s="36"/>
      <c r="BO40" s="36"/>
      <c r="BP40" s="36"/>
      <c r="BQ40" s="63"/>
      <c r="BR40" s="62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</row>
    <row r="41" spans="1:74" ht="12.75">
      <c r="A41" s="117" t="s">
        <v>22</v>
      </c>
      <c r="B41" s="119"/>
      <c r="C41" s="119"/>
      <c r="D41" s="118"/>
      <c r="E41" s="118"/>
      <c r="F41" s="118"/>
      <c r="G41" s="118"/>
      <c r="H41" s="118"/>
      <c r="I41" s="119"/>
      <c r="J41" s="118"/>
      <c r="K41" s="118"/>
      <c r="L41" s="118"/>
      <c r="M41" s="118"/>
      <c r="N41" s="118"/>
      <c r="O41" s="119"/>
      <c r="P41" s="118"/>
      <c r="Q41" s="118"/>
      <c r="R41" s="118"/>
      <c r="S41" s="118"/>
      <c r="T41" s="118"/>
      <c r="U41" s="119"/>
      <c r="V41" s="62"/>
      <c r="W41" s="62"/>
      <c r="X41" s="62"/>
      <c r="Y41" s="62"/>
      <c r="Z41" s="62"/>
      <c r="AA41" s="63"/>
      <c r="AB41" s="62"/>
      <c r="AC41" s="62"/>
      <c r="AD41" s="62"/>
      <c r="AE41" s="62"/>
      <c r="AF41" s="62"/>
      <c r="AG41" s="63"/>
      <c r="AH41" s="62"/>
      <c r="AI41" s="62"/>
      <c r="AJ41" s="62"/>
      <c r="AK41" s="62"/>
      <c r="AL41" s="62"/>
      <c r="AM41" s="63"/>
      <c r="AN41" s="62"/>
      <c r="AO41" s="62"/>
      <c r="AP41" s="62"/>
      <c r="AQ41" s="62"/>
      <c r="AR41" s="62"/>
      <c r="AS41" s="63"/>
      <c r="AT41" s="62"/>
      <c r="AU41" s="62"/>
      <c r="AV41" s="62"/>
      <c r="AW41" s="62"/>
      <c r="AX41" s="62"/>
      <c r="AY41" s="63"/>
      <c r="BB41" s="62"/>
      <c r="BC41" s="62"/>
      <c r="BD41" s="62"/>
      <c r="BE41" s="62"/>
      <c r="BH41" s="62"/>
      <c r="BI41" s="62"/>
      <c r="BJ41" s="62"/>
      <c r="BK41" s="62"/>
      <c r="BL41" s="36"/>
      <c r="BM41" s="36"/>
      <c r="BN41" s="36"/>
      <c r="BO41" s="36"/>
      <c r="BP41" s="36"/>
      <c r="BR41" s="62"/>
      <c r="BS41" s="38"/>
      <c r="BT41" s="38"/>
      <c r="BU41" s="38"/>
      <c r="BV41" s="38"/>
    </row>
    <row r="42" spans="1:74" ht="12.75">
      <c r="A42" s="115"/>
      <c r="B42" s="116"/>
      <c r="C42" s="116"/>
      <c r="D42" s="25"/>
      <c r="E42" s="25"/>
      <c r="F42" s="25"/>
      <c r="G42" s="25"/>
      <c r="H42" s="25"/>
      <c r="I42" s="116"/>
      <c r="J42" s="25"/>
      <c r="K42" s="25"/>
      <c r="L42" s="25"/>
      <c r="M42" s="25"/>
      <c r="N42" s="25"/>
      <c r="O42" s="116"/>
      <c r="P42" s="25"/>
      <c r="Q42" s="25"/>
      <c r="R42" s="25"/>
      <c r="S42" s="25"/>
      <c r="T42" s="25"/>
      <c r="U42" s="116"/>
      <c r="V42" s="62"/>
      <c r="W42" s="62"/>
      <c r="X42" s="62"/>
      <c r="Y42" s="62"/>
      <c r="Z42" s="62"/>
      <c r="AB42" s="62"/>
      <c r="AC42" s="62"/>
      <c r="AD42" s="62"/>
      <c r="AE42" s="62"/>
      <c r="AF42" s="62"/>
      <c r="AH42" s="62"/>
      <c r="AI42" s="62"/>
      <c r="AJ42" s="62"/>
      <c r="AK42" s="62"/>
      <c r="AL42" s="62"/>
      <c r="AN42" s="62"/>
      <c r="AO42" s="62"/>
      <c r="AP42" s="62"/>
      <c r="AQ42" s="62"/>
      <c r="AR42" s="62"/>
      <c r="AT42" s="62"/>
      <c r="AU42" s="62"/>
      <c r="AV42" s="62"/>
      <c r="AW42" s="62"/>
      <c r="AX42" s="62"/>
      <c r="BB42" s="62"/>
      <c r="BC42" s="62"/>
      <c r="BD42" s="62"/>
      <c r="BE42" s="62"/>
      <c r="BH42" s="62"/>
      <c r="BI42" s="62"/>
      <c r="BJ42" s="62"/>
      <c r="BK42" s="62"/>
      <c r="BL42" s="37"/>
      <c r="BM42" s="37"/>
      <c r="BN42" s="37"/>
      <c r="BO42" s="37"/>
      <c r="BP42" s="37"/>
      <c r="BR42" s="62"/>
      <c r="BS42" s="54"/>
      <c r="BT42" s="54"/>
      <c r="BU42" s="38"/>
      <c r="BV42" s="38"/>
    </row>
    <row r="43" spans="1:100" ht="12.75">
      <c r="A43" s="120" t="s">
        <v>48</v>
      </c>
      <c r="B43" s="25"/>
      <c r="C43" s="25"/>
      <c r="D43" s="118"/>
      <c r="E43" s="118"/>
      <c r="F43" s="118"/>
      <c r="G43" s="118"/>
      <c r="H43" s="118"/>
      <c r="I43" s="25"/>
      <c r="J43" s="118"/>
      <c r="K43" s="118"/>
      <c r="L43" s="118"/>
      <c r="M43" s="118"/>
      <c r="N43" s="118"/>
      <c r="O43" s="25"/>
      <c r="P43" s="118"/>
      <c r="Q43" s="118"/>
      <c r="R43" s="118"/>
      <c r="S43" s="118"/>
      <c r="T43" s="118"/>
      <c r="U43" s="25"/>
      <c r="V43" s="118"/>
      <c r="W43" s="118"/>
      <c r="X43" s="118"/>
      <c r="Y43" s="118"/>
      <c r="Z43" s="118"/>
      <c r="AA43" s="25"/>
      <c r="AB43" s="118"/>
      <c r="AC43" s="118"/>
      <c r="AD43" s="118"/>
      <c r="AE43" s="118"/>
      <c r="AF43" s="118"/>
      <c r="AG43" s="25"/>
      <c r="AH43" s="118"/>
      <c r="AI43" s="118"/>
      <c r="AJ43" s="118"/>
      <c r="AK43" s="118"/>
      <c r="AL43" s="118"/>
      <c r="AM43" s="25"/>
      <c r="AN43" s="118"/>
      <c r="AO43" s="118"/>
      <c r="AP43" s="118"/>
      <c r="AQ43" s="118"/>
      <c r="AR43" s="118"/>
      <c r="AS43" s="25"/>
      <c r="AT43" s="118"/>
      <c r="AU43" s="118"/>
      <c r="AV43" s="118"/>
      <c r="AW43" s="118"/>
      <c r="AX43" s="118"/>
      <c r="AY43" s="25"/>
      <c r="AZ43" s="25"/>
      <c r="BA43" s="25"/>
      <c r="BB43" s="118"/>
      <c r="BC43" s="118"/>
      <c r="BD43" s="118"/>
      <c r="BE43" s="118"/>
      <c r="BF43" s="25"/>
      <c r="BG43" s="25"/>
      <c r="BH43" s="118"/>
      <c r="BI43" s="118"/>
      <c r="BJ43" s="118"/>
      <c r="BK43" s="118"/>
      <c r="BL43" s="37"/>
      <c r="BM43" s="37"/>
      <c r="BN43" s="37"/>
      <c r="BO43" s="37"/>
      <c r="BP43" s="37"/>
      <c r="BQ43" s="25"/>
      <c r="BR43" s="40"/>
      <c r="BS43" s="39"/>
      <c r="BT43" s="39"/>
      <c r="BU43" s="39"/>
      <c r="BV43" s="39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</row>
    <row r="44" spans="1:100" ht="12.75">
      <c r="A44" s="115"/>
      <c r="B44" s="116"/>
      <c r="C44" s="116"/>
      <c r="D44" s="25"/>
      <c r="E44" s="25"/>
      <c r="F44" s="25"/>
      <c r="G44" s="25"/>
      <c r="H44" s="25"/>
      <c r="I44" s="116"/>
      <c r="J44" s="25"/>
      <c r="K44" s="25"/>
      <c r="L44" s="25"/>
      <c r="M44" s="25"/>
      <c r="N44" s="25"/>
      <c r="O44" s="116"/>
      <c r="P44" s="25"/>
      <c r="Q44" s="25"/>
      <c r="R44" s="25"/>
      <c r="S44" s="25"/>
      <c r="T44" s="25"/>
      <c r="U44" s="116"/>
      <c r="V44" s="118"/>
      <c r="W44" s="118"/>
      <c r="X44" s="118"/>
      <c r="Y44" s="118"/>
      <c r="Z44" s="118"/>
      <c r="AA44" s="25"/>
      <c r="AB44" s="118"/>
      <c r="AC44" s="118"/>
      <c r="AD44" s="118"/>
      <c r="AE44" s="118"/>
      <c r="AF44" s="118"/>
      <c r="AG44" s="25"/>
      <c r="AH44" s="118"/>
      <c r="AI44" s="118"/>
      <c r="AJ44" s="118"/>
      <c r="AK44" s="118"/>
      <c r="AL44" s="118"/>
      <c r="AM44" s="25"/>
      <c r="AN44" s="118"/>
      <c r="AO44" s="118"/>
      <c r="AP44" s="118"/>
      <c r="AQ44" s="118"/>
      <c r="AR44" s="118"/>
      <c r="AS44" s="25"/>
      <c r="AT44" s="118"/>
      <c r="AU44" s="118"/>
      <c r="AV44" s="118"/>
      <c r="AW44" s="118"/>
      <c r="AX44" s="118"/>
      <c r="AY44" s="25"/>
      <c r="AZ44" s="25"/>
      <c r="BA44" s="25"/>
      <c r="BB44" s="118"/>
      <c r="BC44" s="118"/>
      <c r="BD44" s="118"/>
      <c r="BE44" s="118"/>
      <c r="BF44" s="25"/>
      <c r="BG44" s="25"/>
      <c r="BH44" s="118"/>
      <c r="BI44" s="118"/>
      <c r="BJ44" s="118"/>
      <c r="BK44" s="118"/>
      <c r="BL44" s="124"/>
      <c r="BM44" s="124"/>
      <c r="BN44" s="124"/>
      <c r="BO44" s="124"/>
      <c r="BP44" s="124"/>
      <c r="BQ44" s="25"/>
      <c r="BR44" s="118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</row>
    <row r="45" spans="1:100" ht="31.5" customHeigh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25"/>
      <c r="V45" s="118"/>
      <c r="W45" s="118"/>
      <c r="X45" s="118"/>
      <c r="Y45" s="118"/>
      <c r="Z45" s="118"/>
      <c r="AA45" s="25"/>
      <c r="AB45" s="118"/>
      <c r="AC45" s="118"/>
      <c r="AD45" s="118"/>
      <c r="AE45" s="118"/>
      <c r="AF45" s="118"/>
      <c r="AG45" s="25"/>
      <c r="AH45" s="118"/>
      <c r="AI45" s="118"/>
      <c r="AJ45" s="118"/>
      <c r="AK45" s="118"/>
      <c r="AL45" s="118"/>
      <c r="AM45" s="25"/>
      <c r="AN45" s="118"/>
      <c r="AO45" s="118"/>
      <c r="AP45" s="118"/>
      <c r="AQ45" s="118"/>
      <c r="AR45" s="118"/>
      <c r="AS45" s="25"/>
      <c r="AT45" s="118"/>
      <c r="AU45" s="118"/>
      <c r="AV45" s="118"/>
      <c r="AW45" s="118"/>
      <c r="AX45" s="118"/>
      <c r="AY45" s="25"/>
      <c r="AZ45" s="25"/>
      <c r="BA45" s="25"/>
      <c r="BB45" s="118"/>
      <c r="BC45" s="118"/>
      <c r="BD45" s="118"/>
      <c r="BE45" s="118"/>
      <c r="BF45" s="25"/>
      <c r="BG45" s="25"/>
      <c r="BH45" s="118"/>
      <c r="BI45" s="118"/>
      <c r="BJ45" s="118"/>
      <c r="BK45" s="118"/>
      <c r="BL45" s="37"/>
      <c r="BM45" s="37"/>
      <c r="BN45" s="37"/>
      <c r="BO45" s="37"/>
      <c r="BP45" s="37"/>
      <c r="BQ45" s="42"/>
      <c r="BR45" s="118"/>
      <c r="BS45" s="43"/>
      <c r="BT45" s="43"/>
      <c r="BU45" s="43"/>
      <c r="BV45" s="43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</row>
    <row r="46" spans="1:100" ht="19.5">
      <c r="A46" s="48"/>
      <c r="B46" s="49"/>
      <c r="C46" s="50"/>
      <c r="I46" s="46"/>
      <c r="O46" s="46"/>
      <c r="U46" s="46"/>
      <c r="AA46" s="46"/>
      <c r="AG46" s="46"/>
      <c r="AM46" s="46"/>
      <c r="AS46" s="46"/>
      <c r="AY46" s="46"/>
      <c r="BQ46" s="46"/>
      <c r="BS46" s="43"/>
      <c r="BT46" s="43"/>
      <c r="BU46" s="43"/>
      <c r="BV46" s="43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</row>
    <row r="47" spans="3:100" ht="15.75">
      <c r="C47" s="44"/>
      <c r="I47" s="46"/>
      <c r="O47" s="46"/>
      <c r="U47" s="46"/>
      <c r="AA47" s="46"/>
      <c r="AG47" s="46"/>
      <c r="AM47" s="46"/>
      <c r="AS47" s="46"/>
      <c r="AY47" s="46"/>
      <c r="BQ47" s="46"/>
      <c r="BS47" s="43"/>
      <c r="BT47" s="43"/>
      <c r="BU47" s="43"/>
      <c r="BV47" s="43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</row>
    <row r="48" spans="3:51" ht="15.75">
      <c r="C48" s="45"/>
      <c r="I48" s="46"/>
      <c r="O48" s="46"/>
      <c r="U48" s="46"/>
      <c r="AA48" s="46"/>
      <c r="AG48" s="46"/>
      <c r="AM48" s="46"/>
      <c r="AS48" s="46"/>
      <c r="AY48" s="46"/>
    </row>
    <row r="50" spans="1:74" ht="12.75">
      <c r="A50" s="35"/>
      <c r="BS50" s="65"/>
      <c r="BT50" s="65"/>
      <c r="BU50" s="65"/>
      <c r="BV50" s="65"/>
    </row>
    <row r="51" spans="3:74" ht="15.75">
      <c r="C51" s="44"/>
      <c r="BS51" s="65"/>
      <c r="BT51" s="65"/>
      <c r="BU51" s="65"/>
      <c r="BV51" s="65"/>
    </row>
    <row r="52" ht="15.75">
      <c r="C52" s="45"/>
    </row>
  </sheetData>
  <sheetProtection/>
  <mergeCells count="1">
    <mergeCell ref="A45:T45"/>
  </mergeCells>
  <printOptions horizontalCentered="1" verticalCentered="1"/>
  <pageMargins left="0.17" right="0.17" top="0.984251968503937" bottom="0.984251968503937" header="0" footer="0"/>
  <pageSetup horizontalDpi="600" verticalDpi="600" orientation="landscape" scale="76" r:id="rId1"/>
  <colBreaks count="1" manualBreakCount="1">
    <brk id="50" min="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5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140625" style="55" customWidth="1"/>
    <col min="2" max="2" width="2.421875" style="55" customWidth="1"/>
    <col min="3" max="3" width="48.7109375" style="55" customWidth="1"/>
    <col min="4" max="8" width="9.7109375" style="55" customWidth="1"/>
    <col min="9" max="9" width="3.140625" style="55" customWidth="1"/>
    <col min="10" max="14" width="9.7109375" style="55" customWidth="1"/>
    <col min="15" max="15" width="3.140625" style="55" customWidth="1"/>
    <col min="16" max="20" width="9.7109375" style="55" customWidth="1"/>
    <col min="21" max="21" width="3.140625" style="55" customWidth="1"/>
    <col min="22" max="26" width="9.7109375" style="55" customWidth="1"/>
    <col min="27" max="27" width="3.140625" style="55" customWidth="1"/>
    <col min="28" max="32" width="9.7109375" style="55" customWidth="1"/>
    <col min="33" max="33" width="3.140625" style="55" customWidth="1"/>
    <col min="34" max="38" width="9.7109375" style="55" customWidth="1"/>
    <col min="39" max="39" width="3.140625" style="55" customWidth="1"/>
    <col min="40" max="44" width="9.7109375" style="55" customWidth="1"/>
    <col min="45" max="45" width="3.140625" style="55" customWidth="1"/>
    <col min="46" max="50" width="9.7109375" style="55" customWidth="1"/>
    <col min="51" max="51" width="2.421875" style="55" customWidth="1"/>
    <col min="52" max="56" width="9.7109375" style="55" customWidth="1"/>
    <col min="57" max="57" width="3.28125" style="55" customWidth="1"/>
    <col min="58" max="62" width="9.7109375" style="55" customWidth="1"/>
    <col min="63" max="63" width="3.28125" style="55" customWidth="1"/>
    <col min="64" max="68" width="9.7109375" style="55" customWidth="1"/>
    <col min="69" max="69" width="3.57421875" style="55" customWidth="1"/>
    <col min="70" max="74" width="9.7109375" style="55" customWidth="1"/>
    <col min="75" max="75" width="3.28125" style="55" customWidth="1"/>
    <col min="76" max="80" width="9.7109375" style="55" customWidth="1"/>
    <col min="81" max="81" width="3.57421875" style="55" customWidth="1"/>
    <col min="82" max="86" width="9.7109375" style="55" customWidth="1"/>
    <col min="87" max="87" width="4.140625" style="55" customWidth="1"/>
    <col min="88" max="92" width="9.7109375" style="55" customWidth="1"/>
    <col min="93" max="93" width="3.00390625" style="55" customWidth="1"/>
    <col min="94" max="94" width="9.7109375" style="55" customWidth="1"/>
    <col min="95" max="16384" width="11.421875" style="55" customWidth="1"/>
  </cols>
  <sheetData>
    <row r="1" spans="1:94" ht="15">
      <c r="A1" s="67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53"/>
      <c r="BF1" s="1"/>
      <c r="BG1" s="1"/>
      <c r="BH1" s="1"/>
      <c r="BI1" s="1"/>
      <c r="BJ1" s="1"/>
      <c r="BK1" s="53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">
      <c r="A2" s="67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53"/>
      <c r="BF2" s="1"/>
      <c r="BG2" s="1"/>
      <c r="BH2" s="1"/>
      <c r="BI2" s="1"/>
      <c r="BJ2" s="1"/>
      <c r="BK2" s="53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5">
      <c r="A3" s="68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3"/>
      <c r="BF3" s="2"/>
      <c r="BG3" s="2"/>
      <c r="BH3" s="2"/>
      <c r="BI3" s="2"/>
      <c r="BJ3" s="2"/>
      <c r="BK3" s="5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94" ht="19.5">
      <c r="A4" s="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</row>
    <row r="5" spans="1:94" ht="13.5" thickBot="1">
      <c r="A5" s="56"/>
      <c r="B5" s="56"/>
      <c r="D5" s="54"/>
      <c r="E5" s="54"/>
      <c r="F5" s="54"/>
      <c r="G5" s="54"/>
      <c r="H5" s="54"/>
      <c r="J5" s="54"/>
      <c r="K5" s="54"/>
      <c r="L5" s="54"/>
      <c r="M5" s="54"/>
      <c r="N5" s="54"/>
      <c r="P5" s="54"/>
      <c r="Q5" s="54"/>
      <c r="R5" s="54"/>
      <c r="S5" s="54"/>
      <c r="T5" s="54"/>
      <c r="V5" s="54"/>
      <c r="W5" s="54"/>
      <c r="X5" s="54"/>
      <c r="Y5" s="54"/>
      <c r="Z5" s="54"/>
      <c r="AB5" s="54"/>
      <c r="AC5" s="54"/>
      <c r="AD5" s="54"/>
      <c r="AE5" s="54"/>
      <c r="AF5" s="54"/>
      <c r="AH5" s="54"/>
      <c r="AI5" s="54"/>
      <c r="AJ5" s="54"/>
      <c r="AK5" s="54"/>
      <c r="AL5" s="54"/>
      <c r="AN5" s="54"/>
      <c r="AO5" s="54"/>
      <c r="AP5" s="54"/>
      <c r="AQ5" s="54"/>
      <c r="AR5" s="54"/>
      <c r="AT5" s="54"/>
      <c r="AU5" s="54"/>
      <c r="AV5" s="54"/>
      <c r="AW5" s="54"/>
      <c r="AX5" s="54"/>
      <c r="AZ5" s="54"/>
      <c r="BA5" s="54"/>
      <c r="BB5" s="54"/>
      <c r="BC5" s="54"/>
      <c r="BD5" s="54"/>
      <c r="BF5" s="54"/>
      <c r="BG5" s="54"/>
      <c r="BH5" s="54"/>
      <c r="BI5" s="54"/>
      <c r="BJ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</row>
    <row r="6" spans="1:94" ht="17.25" customHeight="1">
      <c r="A6" s="4"/>
      <c r="B6" s="4"/>
      <c r="C6" s="5"/>
      <c r="D6" s="75" t="s">
        <v>51</v>
      </c>
      <c r="E6" s="7"/>
      <c r="F6" s="75"/>
      <c r="G6" s="75"/>
      <c r="H6" s="75"/>
      <c r="I6" s="5"/>
      <c r="J6" s="75" t="s">
        <v>49</v>
      </c>
      <c r="K6" s="7"/>
      <c r="L6" s="75"/>
      <c r="M6" s="75"/>
      <c r="N6" s="75"/>
      <c r="O6" s="5"/>
      <c r="P6" s="75" t="s">
        <v>44</v>
      </c>
      <c r="Q6" s="7"/>
      <c r="R6" s="75"/>
      <c r="S6" s="75"/>
      <c r="T6" s="75"/>
      <c r="U6" s="5"/>
      <c r="V6" s="75" t="s">
        <v>42</v>
      </c>
      <c r="W6" s="7"/>
      <c r="X6" s="75"/>
      <c r="Y6" s="75"/>
      <c r="Z6" s="75"/>
      <c r="AA6" s="5"/>
      <c r="AB6" s="75" t="s">
        <v>37</v>
      </c>
      <c r="AC6" s="7"/>
      <c r="AD6" s="75"/>
      <c r="AE6" s="75"/>
      <c r="AF6" s="75"/>
      <c r="AG6" s="5"/>
      <c r="AH6" s="7" t="s">
        <v>34</v>
      </c>
      <c r="AI6" s="7"/>
      <c r="AJ6" s="7"/>
      <c r="AK6" s="7"/>
      <c r="AL6" s="7"/>
      <c r="AM6" s="5"/>
      <c r="AN6" s="7" t="s">
        <v>45</v>
      </c>
      <c r="AO6" s="7"/>
      <c r="AP6" s="7"/>
      <c r="AQ6" s="7"/>
      <c r="AR6" s="7"/>
      <c r="AS6" s="5"/>
      <c r="AT6" s="7" t="s">
        <v>39</v>
      </c>
      <c r="AU6" s="7"/>
      <c r="AV6" s="7"/>
      <c r="AW6" s="7"/>
      <c r="AX6" s="7"/>
      <c r="AY6" s="5"/>
      <c r="AZ6" s="7" t="s">
        <v>40</v>
      </c>
      <c r="BA6" s="7"/>
      <c r="BB6" s="7"/>
      <c r="BC6" s="7"/>
      <c r="BD6" s="7"/>
      <c r="BE6" s="6" t="s">
        <v>24</v>
      </c>
      <c r="BF6" s="7" t="s">
        <v>33</v>
      </c>
      <c r="BG6" s="7"/>
      <c r="BH6" s="7"/>
      <c r="BI6" s="7"/>
      <c r="BJ6" s="7"/>
      <c r="BK6" s="6" t="s">
        <v>24</v>
      </c>
      <c r="BL6" s="7" t="s">
        <v>31</v>
      </c>
      <c r="BM6" s="7"/>
      <c r="BN6" s="7"/>
      <c r="BO6" s="7"/>
      <c r="BP6" s="7"/>
      <c r="BQ6" s="6" t="s">
        <v>24</v>
      </c>
      <c r="BR6" s="7">
        <v>2002</v>
      </c>
      <c r="BS6" s="7"/>
      <c r="BT6" s="7"/>
      <c r="BU6" s="7"/>
      <c r="BV6" s="7"/>
      <c r="BW6" s="6" t="s">
        <v>24</v>
      </c>
      <c r="BX6" s="7">
        <v>2001</v>
      </c>
      <c r="BY6" s="7"/>
      <c r="BZ6" s="7"/>
      <c r="CA6" s="7"/>
      <c r="CB6" s="7"/>
      <c r="CC6" s="6" t="s">
        <v>24</v>
      </c>
      <c r="CD6" s="7">
        <v>2000</v>
      </c>
      <c r="CE6" s="7"/>
      <c r="CF6" s="7"/>
      <c r="CG6" s="7"/>
      <c r="CH6" s="7"/>
      <c r="CI6" s="6" t="s">
        <v>24</v>
      </c>
      <c r="CJ6" s="7">
        <v>1999</v>
      </c>
      <c r="CK6" s="7"/>
      <c r="CL6" s="7"/>
      <c r="CM6" s="7"/>
      <c r="CN6" s="7"/>
      <c r="CO6" s="6" t="s">
        <v>24</v>
      </c>
      <c r="CP6" s="51">
        <v>1998</v>
      </c>
    </row>
    <row r="7" spans="1:94" s="25" customFormat="1" ht="12.75" customHeight="1">
      <c r="A7" s="9"/>
      <c r="B7" s="10"/>
      <c r="C7" s="11"/>
      <c r="D7" s="10"/>
      <c r="E7" s="13" t="s">
        <v>0</v>
      </c>
      <c r="F7" s="13"/>
      <c r="G7" s="13"/>
      <c r="H7" s="13"/>
      <c r="I7" s="11"/>
      <c r="J7" s="10"/>
      <c r="K7" s="13" t="s">
        <v>0</v>
      </c>
      <c r="L7" s="13"/>
      <c r="M7" s="13"/>
      <c r="N7" s="13"/>
      <c r="O7" s="11"/>
      <c r="P7" s="10"/>
      <c r="Q7" s="13" t="s">
        <v>0</v>
      </c>
      <c r="R7" s="13"/>
      <c r="S7" s="13"/>
      <c r="T7" s="13"/>
      <c r="U7" s="11"/>
      <c r="V7" s="10"/>
      <c r="W7" s="13" t="s">
        <v>0</v>
      </c>
      <c r="X7" s="13"/>
      <c r="Y7" s="13"/>
      <c r="Z7" s="13"/>
      <c r="AA7" s="11"/>
      <c r="AB7" s="10"/>
      <c r="AC7" s="13" t="s">
        <v>0</v>
      </c>
      <c r="AD7" s="13"/>
      <c r="AE7" s="13"/>
      <c r="AF7" s="13"/>
      <c r="AG7" s="11"/>
      <c r="AH7" s="10"/>
      <c r="AI7" s="13" t="s">
        <v>0</v>
      </c>
      <c r="AJ7" s="13"/>
      <c r="AK7" s="13"/>
      <c r="AL7" s="13"/>
      <c r="AM7" s="11"/>
      <c r="AN7" s="10"/>
      <c r="AO7" s="13" t="s">
        <v>0</v>
      </c>
      <c r="AP7" s="13"/>
      <c r="AQ7" s="13"/>
      <c r="AR7" s="13"/>
      <c r="AS7" s="11"/>
      <c r="AT7" s="10"/>
      <c r="AU7" s="13" t="s">
        <v>0</v>
      </c>
      <c r="AV7" s="13"/>
      <c r="AW7" s="13"/>
      <c r="AX7" s="13"/>
      <c r="AY7" s="11"/>
      <c r="AZ7" s="10"/>
      <c r="BA7" s="13" t="s">
        <v>0</v>
      </c>
      <c r="BB7" s="13"/>
      <c r="BC7" s="13"/>
      <c r="BD7" s="13"/>
      <c r="BE7" s="12" t="s">
        <v>24</v>
      </c>
      <c r="BF7" s="10"/>
      <c r="BG7" s="13" t="s">
        <v>0</v>
      </c>
      <c r="BH7" s="13"/>
      <c r="BI7" s="13"/>
      <c r="BJ7" s="13"/>
      <c r="BK7" s="12" t="s">
        <v>24</v>
      </c>
      <c r="BL7" s="10"/>
      <c r="BM7" s="13" t="s">
        <v>0</v>
      </c>
      <c r="BN7" s="13"/>
      <c r="BO7" s="13"/>
      <c r="BP7" s="13"/>
      <c r="BQ7" s="12" t="s">
        <v>24</v>
      </c>
      <c r="BR7" s="10"/>
      <c r="BS7" s="13" t="s">
        <v>0</v>
      </c>
      <c r="BT7" s="13"/>
      <c r="BU7" s="13"/>
      <c r="BV7" s="13"/>
      <c r="BW7" s="12" t="s">
        <v>24</v>
      </c>
      <c r="BX7" s="10"/>
      <c r="BY7" s="13" t="s">
        <v>0</v>
      </c>
      <c r="BZ7" s="13"/>
      <c r="CA7" s="13"/>
      <c r="CB7" s="13"/>
      <c r="CC7" s="12" t="s">
        <v>24</v>
      </c>
      <c r="CD7" s="10"/>
      <c r="CE7" s="13" t="s">
        <v>0</v>
      </c>
      <c r="CF7" s="13"/>
      <c r="CG7" s="13"/>
      <c r="CH7" s="13"/>
      <c r="CI7" s="12"/>
      <c r="CJ7" s="10"/>
      <c r="CK7" s="13" t="s">
        <v>0</v>
      </c>
      <c r="CL7" s="13"/>
      <c r="CM7" s="13"/>
      <c r="CN7" s="13"/>
      <c r="CO7" s="12"/>
      <c r="CP7" s="10"/>
    </row>
    <row r="8" spans="1:94" ht="12.75">
      <c r="A8" s="10"/>
      <c r="B8" s="10"/>
      <c r="C8" s="10"/>
      <c r="D8" s="15" t="s">
        <v>5</v>
      </c>
      <c r="E8" s="12" t="s">
        <v>4</v>
      </c>
      <c r="F8" s="12" t="s">
        <v>3</v>
      </c>
      <c r="G8" s="12" t="s">
        <v>2</v>
      </c>
      <c r="H8" s="12" t="s">
        <v>1</v>
      </c>
      <c r="I8" s="10"/>
      <c r="J8" s="15" t="s">
        <v>5</v>
      </c>
      <c r="K8" s="12" t="s">
        <v>4</v>
      </c>
      <c r="L8" s="12" t="s">
        <v>3</v>
      </c>
      <c r="M8" s="12" t="s">
        <v>2</v>
      </c>
      <c r="N8" s="12" t="s">
        <v>1</v>
      </c>
      <c r="O8" s="10"/>
      <c r="P8" s="15" t="s">
        <v>5</v>
      </c>
      <c r="Q8" s="12" t="s">
        <v>4</v>
      </c>
      <c r="R8" s="12" t="s">
        <v>3</v>
      </c>
      <c r="S8" s="12" t="s">
        <v>2</v>
      </c>
      <c r="T8" s="12" t="s">
        <v>1</v>
      </c>
      <c r="U8" s="10"/>
      <c r="V8" s="15" t="s">
        <v>5</v>
      </c>
      <c r="W8" s="12" t="s">
        <v>4</v>
      </c>
      <c r="X8" s="12" t="s">
        <v>3</v>
      </c>
      <c r="Y8" s="12" t="s">
        <v>2</v>
      </c>
      <c r="Z8" s="12" t="s">
        <v>1</v>
      </c>
      <c r="AA8" s="10"/>
      <c r="AB8" s="15" t="s">
        <v>5</v>
      </c>
      <c r="AC8" s="12" t="s">
        <v>4</v>
      </c>
      <c r="AD8" s="12" t="s">
        <v>3</v>
      </c>
      <c r="AE8" s="12" t="s">
        <v>2</v>
      </c>
      <c r="AF8" s="12" t="s">
        <v>1</v>
      </c>
      <c r="AG8" s="10"/>
      <c r="AH8" s="15" t="s">
        <v>5</v>
      </c>
      <c r="AI8" s="12" t="s">
        <v>4</v>
      </c>
      <c r="AJ8" s="12" t="s">
        <v>3</v>
      </c>
      <c r="AK8" s="12" t="s">
        <v>2</v>
      </c>
      <c r="AL8" s="12" t="s">
        <v>1</v>
      </c>
      <c r="AM8" s="10"/>
      <c r="AN8" s="15" t="s">
        <v>5</v>
      </c>
      <c r="AO8" s="12" t="s">
        <v>4</v>
      </c>
      <c r="AP8" s="12" t="s">
        <v>3</v>
      </c>
      <c r="AQ8" s="12" t="s">
        <v>2</v>
      </c>
      <c r="AR8" s="12" t="s">
        <v>1</v>
      </c>
      <c r="AS8" s="10"/>
      <c r="AT8" s="15" t="s">
        <v>5</v>
      </c>
      <c r="AU8" s="12" t="s">
        <v>4</v>
      </c>
      <c r="AV8" s="12" t="s">
        <v>3</v>
      </c>
      <c r="AW8" s="12" t="s">
        <v>2</v>
      </c>
      <c r="AX8" s="12" t="s">
        <v>1</v>
      </c>
      <c r="AY8" s="10"/>
      <c r="AZ8" s="15" t="s">
        <v>5</v>
      </c>
      <c r="BA8" s="12" t="s">
        <v>4</v>
      </c>
      <c r="BB8" s="12" t="s">
        <v>3</v>
      </c>
      <c r="BC8" s="12" t="s">
        <v>2</v>
      </c>
      <c r="BD8" s="12" t="s">
        <v>1</v>
      </c>
      <c r="BE8" s="14"/>
      <c r="BF8" s="15" t="s">
        <v>5</v>
      </c>
      <c r="BG8" s="12" t="s">
        <v>4</v>
      </c>
      <c r="BH8" s="12" t="s">
        <v>3</v>
      </c>
      <c r="BI8" s="12" t="s">
        <v>2</v>
      </c>
      <c r="BJ8" s="12" t="s">
        <v>1</v>
      </c>
      <c r="BK8" s="14"/>
      <c r="BL8" s="15" t="s">
        <v>5</v>
      </c>
      <c r="BM8" s="12" t="s">
        <v>4</v>
      </c>
      <c r="BN8" s="12" t="s">
        <v>3</v>
      </c>
      <c r="BO8" s="12" t="s">
        <v>2</v>
      </c>
      <c r="BP8" s="12" t="s">
        <v>1</v>
      </c>
      <c r="BQ8" s="14" t="s">
        <v>24</v>
      </c>
      <c r="BR8" s="15" t="s">
        <v>5</v>
      </c>
      <c r="BS8" s="12" t="s">
        <v>4</v>
      </c>
      <c r="BT8" s="12" t="s">
        <v>3</v>
      </c>
      <c r="BU8" s="12" t="s">
        <v>2</v>
      </c>
      <c r="BV8" s="12" t="s">
        <v>1</v>
      </c>
      <c r="BW8" s="14"/>
      <c r="BX8" s="15" t="s">
        <v>5</v>
      </c>
      <c r="BY8" s="12" t="s">
        <v>4</v>
      </c>
      <c r="BZ8" s="12" t="s">
        <v>3</v>
      </c>
      <c r="CA8" s="12" t="s">
        <v>2</v>
      </c>
      <c r="CB8" s="12" t="s">
        <v>1</v>
      </c>
      <c r="CC8" s="14"/>
      <c r="CD8" s="15" t="s">
        <v>5</v>
      </c>
      <c r="CE8" s="12" t="s">
        <v>4</v>
      </c>
      <c r="CF8" s="12" t="s">
        <v>3</v>
      </c>
      <c r="CG8" s="12" t="s">
        <v>2</v>
      </c>
      <c r="CH8" s="12" t="s">
        <v>1</v>
      </c>
      <c r="CI8" s="14"/>
      <c r="CJ8" s="15" t="s">
        <v>5</v>
      </c>
      <c r="CK8" s="12" t="s">
        <v>4</v>
      </c>
      <c r="CL8" s="12" t="s">
        <v>3</v>
      </c>
      <c r="CM8" s="12" t="s">
        <v>2</v>
      </c>
      <c r="CN8" s="12" t="s">
        <v>1</v>
      </c>
      <c r="CO8" s="14"/>
      <c r="CP8" s="15" t="s">
        <v>5</v>
      </c>
    </row>
    <row r="9" spans="1:94" s="25" customFormat="1" ht="12.75">
      <c r="A9" s="16"/>
      <c r="B9" s="16"/>
      <c r="C9" s="16"/>
      <c r="D9" s="18"/>
      <c r="E9" s="17"/>
      <c r="F9" s="17"/>
      <c r="G9" s="17"/>
      <c r="H9" s="17"/>
      <c r="I9" s="16"/>
      <c r="J9" s="18"/>
      <c r="K9" s="17"/>
      <c r="L9" s="17"/>
      <c r="M9" s="17"/>
      <c r="N9" s="17"/>
      <c r="O9" s="16"/>
      <c r="P9" s="18"/>
      <c r="Q9" s="17"/>
      <c r="R9" s="17"/>
      <c r="S9" s="17"/>
      <c r="T9" s="17"/>
      <c r="U9" s="16"/>
      <c r="V9" s="18"/>
      <c r="W9" s="17"/>
      <c r="X9" s="17"/>
      <c r="Y9" s="17"/>
      <c r="Z9" s="17"/>
      <c r="AA9" s="16"/>
      <c r="AB9" s="18"/>
      <c r="AC9" s="17"/>
      <c r="AD9" s="17"/>
      <c r="AE9" s="17"/>
      <c r="AF9" s="17"/>
      <c r="AG9" s="16"/>
      <c r="AH9" s="18"/>
      <c r="AI9" s="17"/>
      <c r="AJ9" s="17"/>
      <c r="AK9" s="17"/>
      <c r="AL9" s="17"/>
      <c r="AM9" s="16"/>
      <c r="AN9" s="18"/>
      <c r="AO9" s="17"/>
      <c r="AP9" s="17"/>
      <c r="AQ9" s="17"/>
      <c r="AR9" s="17"/>
      <c r="AS9" s="16"/>
      <c r="AT9" s="18"/>
      <c r="AU9" s="17"/>
      <c r="AV9" s="17"/>
      <c r="AW9" s="17"/>
      <c r="AX9" s="17"/>
      <c r="AY9" s="16"/>
      <c r="AZ9" s="18"/>
      <c r="BA9" s="17"/>
      <c r="BB9" s="17"/>
      <c r="BC9" s="17"/>
      <c r="BD9" s="17"/>
      <c r="BE9" s="52"/>
      <c r="BF9" s="18"/>
      <c r="BG9" s="17"/>
      <c r="BH9" s="17"/>
      <c r="BI9" s="17"/>
      <c r="BJ9" s="17"/>
      <c r="BK9" s="52"/>
      <c r="BL9" s="18"/>
      <c r="BM9" s="17"/>
      <c r="BN9" s="17"/>
      <c r="BO9" s="17"/>
      <c r="BP9" s="17"/>
      <c r="BQ9" s="17"/>
      <c r="BR9" s="18"/>
      <c r="BS9" s="17"/>
      <c r="BT9" s="17"/>
      <c r="BU9" s="17"/>
      <c r="BV9" s="17"/>
      <c r="BW9" s="17"/>
      <c r="BX9" s="18"/>
      <c r="BY9" s="17"/>
      <c r="BZ9" s="17"/>
      <c r="CA9" s="17"/>
      <c r="CB9" s="17"/>
      <c r="CC9" s="17"/>
      <c r="CD9" s="18"/>
      <c r="CE9" s="17"/>
      <c r="CF9" s="17"/>
      <c r="CG9" s="17"/>
      <c r="CH9" s="17"/>
      <c r="CI9" s="17"/>
      <c r="CJ9" s="18"/>
      <c r="CK9" s="17"/>
      <c r="CL9" s="17"/>
      <c r="CM9" s="17"/>
      <c r="CN9" s="17"/>
      <c r="CO9" s="17"/>
      <c r="CP9" s="18"/>
    </row>
    <row r="10" spans="1:94" ht="12.75">
      <c r="A10" s="19" t="s">
        <v>6</v>
      </c>
      <c r="B10" s="20"/>
      <c r="C10" s="105"/>
      <c r="D10" s="78">
        <f>+NIVELES!D10/NIVELES!J10*100-100</f>
        <v>-2.329199443793698</v>
      </c>
      <c r="E10" s="78">
        <f>+NIVELES!E10/NIVELES!K10*100-100</f>
        <v>-6.235388296082007</v>
      </c>
      <c r="F10" s="78">
        <f>+NIVELES!F10/NIVELES!L10*100-100</f>
        <v>-4.068713224003844</v>
      </c>
      <c r="G10" s="78">
        <f>+NIVELES!G10/NIVELES!M10*100-100</f>
        <v>0.6754799220795462</v>
      </c>
      <c r="H10" s="78">
        <f>+NIVELES!H10/NIVELES!N10*100-100</f>
        <v>1.2354070085078774</v>
      </c>
      <c r="I10" s="84"/>
      <c r="J10" s="78">
        <f>+NIVELES!J10/NIVELES!P10*100-100</f>
        <v>11.212586041508146</v>
      </c>
      <c r="K10" s="78">
        <f>+NIVELES!K10/NIVELES!Q10*100-100</f>
        <v>11.289930691578846</v>
      </c>
      <c r="L10" s="78">
        <f>+NIVELES!L10/NIVELES!R10*100-100</f>
        <v>10.040221430250853</v>
      </c>
      <c r="M10" s="78">
        <f>+NIVELES!M10/NIVELES!S10*100-100</f>
        <v>9.818323522642288</v>
      </c>
      <c r="N10" s="78">
        <f>+NIVELES!N10/NIVELES!T10*100-100</f>
        <v>14.078414026816915</v>
      </c>
      <c r="O10" s="84"/>
      <c r="P10" s="78">
        <f>+NIVELES!P10/NIVELES!V10*100-100</f>
        <v>7.280329640424043</v>
      </c>
      <c r="Q10" s="78">
        <f>+NIVELES!Q10/NIVELES!W10*100-100</f>
        <v>8.102179545505052</v>
      </c>
      <c r="R10" s="78">
        <f>+NIVELES!R10/NIVELES!X10*100-100</f>
        <v>8.823642830843099</v>
      </c>
      <c r="S10" s="78">
        <f>+NIVELES!S10/NIVELES!Y10*100-100</f>
        <v>4.628315875882166</v>
      </c>
      <c r="T10" s="78">
        <f>+NIVELES!T10/NIVELES!Z10*100-100</f>
        <v>7.467465116571617</v>
      </c>
      <c r="U10" s="84"/>
      <c r="V10" s="78">
        <f>+NIVELES!V10/NIVELES!AB10*100-100</f>
        <v>-1.8807908516426153</v>
      </c>
      <c r="W10" s="78">
        <f>+NIVELES!W10/NIVELES!AC10*100-100</f>
        <v>6.138770063212107</v>
      </c>
      <c r="X10" s="78">
        <f>+NIVELES!X10/NIVELES!AD10*100-100</f>
        <v>2.206592674911434</v>
      </c>
      <c r="Y10" s="78">
        <f>+NIVELES!Y10/NIVELES!AE10*100-100</f>
        <v>-2.3803772641560954</v>
      </c>
      <c r="Z10" s="78">
        <f>+NIVELES!Z10/NIVELES!AF10*100-100</f>
        <v>-13.607391476545203</v>
      </c>
      <c r="AA10" s="84"/>
      <c r="AB10" s="105">
        <f>+NIVELES!AB10/NIVELES!AH10*100-100</f>
        <v>-8.40881615011591</v>
      </c>
      <c r="AC10" s="105">
        <f>+NIVELES!AC10/NIVELES!AI10*100-100</f>
        <v>-17.040550515588833</v>
      </c>
      <c r="AD10" s="105">
        <f>+NIVELES!AD10/NIVELES!AJ10*100-100</f>
        <v>-11.3050073840229</v>
      </c>
      <c r="AE10" s="105">
        <f>+NIVELES!AE10/NIVELES!AK10*100-100</f>
        <v>-4.4790840067619655</v>
      </c>
      <c r="AF10" s="78">
        <f>+NIVELES!AF10/NIVELES!AL10*100-100</f>
        <v>1.381631895985322</v>
      </c>
      <c r="AG10" s="84"/>
      <c r="AH10" s="78">
        <f>+NIVELES!AH10/NIVELES!AN10*100-100</f>
        <v>3.9987756166749904</v>
      </c>
      <c r="AI10" s="78">
        <f>+NIVELES!AI10/NIVELES!AO10*100-100</f>
        <v>2.3187958963185764</v>
      </c>
      <c r="AJ10" s="78">
        <f>+NIVELES!AJ10/NIVELES!AP10*100-100</f>
        <v>3.2576979722515205</v>
      </c>
      <c r="AK10" s="78">
        <f>+NIVELES!AK10/NIVELES!AQ10*100-100</f>
        <v>6.57069516890374</v>
      </c>
      <c r="AL10" s="78">
        <f>+NIVELES!AL10/NIVELES!AR10*100-100</f>
        <v>4.269153832706522</v>
      </c>
      <c r="AM10" s="84"/>
      <c r="AN10" s="78">
        <f>+NIVELES!AN10/NIVELES!AT10*100-100</f>
        <v>15.640865437265077</v>
      </c>
      <c r="AO10" s="78">
        <f>+NIVELES!AO10/NIVELES!AU10*100-100</f>
        <v>11.531649693620722</v>
      </c>
      <c r="AP10" s="78">
        <f>+NIVELES!AP10/NIVELES!AV10*100-100</f>
        <v>17.559528467654346</v>
      </c>
      <c r="AQ10" s="78">
        <f>+NIVELES!AQ10/NIVELES!AW10*100-100</f>
        <v>13.453387537306753</v>
      </c>
      <c r="AR10" s="78">
        <f>+NIVELES!AR10/NIVELES!AX10*100-100</f>
        <v>21.474249664829244</v>
      </c>
      <c r="AS10" s="84"/>
      <c r="AT10" s="78">
        <f>+NIVELES!AT10/NIVELES!AZ10*100-100</f>
        <v>15.95183839019083</v>
      </c>
      <c r="AU10" s="78">
        <f>+NIVELES!AU10/NIVELES!BA10*100-100</f>
        <v>22.689091601824245</v>
      </c>
      <c r="AV10" s="78">
        <f>+NIVELES!AV10/NIVELES!BB10*100-100</f>
        <v>14.03266239287504</v>
      </c>
      <c r="AW10" s="78">
        <f>+NIVELES!AW10/NIVELES!BC10*100-100</f>
        <v>14.724625449254376</v>
      </c>
      <c r="AX10" s="78">
        <f>+NIVELES!AX10/NIVELES!BD10*100-100</f>
        <v>11.1254801547731</v>
      </c>
      <c r="AY10" s="84"/>
      <c r="AZ10" s="78">
        <f>+NIVELES!AZ10/NIVELES!BF10*100-100</f>
        <v>15.50550861027969</v>
      </c>
      <c r="BA10" s="78">
        <f>+NIVELES!BA10/NIVELES!BG10*100-100</f>
        <v>14.678920992200233</v>
      </c>
      <c r="BB10" s="78">
        <f>+NIVELES!BB10/NIVELES!BH10*100-100</f>
        <v>12.985506036216734</v>
      </c>
      <c r="BC10" s="78">
        <f>+NIVELES!BC10/NIVELES!BI10*100-100</f>
        <v>18.884671142016373</v>
      </c>
      <c r="BD10" s="78">
        <f>+NIVELES!BD10/NIVELES!BJ10*100-100</f>
        <v>15.956550493752488</v>
      </c>
      <c r="BE10" s="78"/>
      <c r="BF10" s="78">
        <f>+NIVELES!BF10/NIVELES!BL10*100-100</f>
        <v>24.795761235125042</v>
      </c>
      <c r="BG10" s="78">
        <f>+NIVELES!BG10/NIVELES!BM10*100-100</f>
        <v>20.16762118607882</v>
      </c>
      <c r="BH10" s="78">
        <f>+NIVELES!BH10/NIVELES!BN10*100-100</f>
        <v>25.06172431687672</v>
      </c>
      <c r="BI10" s="78">
        <f>+NIVELES!BI10/NIVELES!BO10*100-100</f>
        <v>20.649598149096946</v>
      </c>
      <c r="BJ10" s="78">
        <f>+NIVELES!BJ10/NIVELES!BP10*100-100</f>
        <v>36.03920294801</v>
      </c>
      <c r="BK10" s="78"/>
      <c r="BL10" s="78">
        <f>+NIVELES!BL10/NIVELES!BR10*100-100</f>
        <v>-10.217875455291463</v>
      </c>
      <c r="BM10" s="78">
        <f>+NIVELES!BM10/NIVELES!BS10*100-100</f>
        <v>9.030937394094934</v>
      </c>
      <c r="BN10" s="78">
        <f>+NIVELES!BN10/NIVELES!BT10*100-100</f>
        <v>-8.167038765288211</v>
      </c>
      <c r="BO10" s="78">
        <f>+NIVELES!BO10/NIVELES!BU10*100-100</f>
        <v>-12.310022244111678</v>
      </c>
      <c r="BP10" s="78">
        <f>+NIVELES!BP10/NIVELES!BV10*100-100</f>
        <v>-28.309096186937694</v>
      </c>
      <c r="BQ10" s="78"/>
      <c r="BR10" s="78">
        <f>+NIVELES!BR10/NIVELES!BX10*100-100</f>
        <v>-12.448474945243078</v>
      </c>
      <c r="BS10" s="78">
        <f>+NIVELES!BS10/NIVELES!BY10*100-100</f>
        <v>-20.013373809611096</v>
      </c>
      <c r="BT10" s="78">
        <f>+NIVELES!BT10/NIVELES!BZ10*100-100</f>
        <v>-11.925782782385781</v>
      </c>
      <c r="BU10" s="78">
        <f>+NIVELES!BU10/NIVELES!CA10*100-100</f>
        <v>-11.419891984164124</v>
      </c>
      <c r="BV10" s="78">
        <f>+NIVELES!BV10/NIVELES!CB10*100-100</f>
        <v>-5.722962720903382</v>
      </c>
      <c r="BW10" s="78"/>
      <c r="BX10" s="78">
        <f>+NIVELES!BX10/NIVELES!CD10*100-100</f>
        <v>5.57087359917648</v>
      </c>
      <c r="BY10" s="78">
        <f>+NIVELES!BY10/NIVELES!CE10*100-100</f>
        <v>3.744615361435706</v>
      </c>
      <c r="BZ10" s="78">
        <f>+NIVELES!BZ10/NIVELES!CF10*100-100</f>
        <v>8.489085285901325</v>
      </c>
      <c r="CA10" s="78">
        <f>+NIVELES!CA10/NIVELES!CG10*100-100</f>
        <v>5.247692531828548</v>
      </c>
      <c r="CB10" s="78">
        <f>+NIVELES!CB10/NIVELES!CH10*100-100</f>
        <v>4.886575502572839</v>
      </c>
      <c r="CC10" s="78"/>
      <c r="CD10" s="78">
        <f>+NIVELES!CD10/NIVELES!CJ10*100-100</f>
        <v>5.345958972845864</v>
      </c>
      <c r="CE10" s="78">
        <f>+NIVELES!CE10/NIVELES!CK10*100-100</f>
        <v>5.7887695435134106</v>
      </c>
      <c r="CF10" s="78">
        <f>+NIVELES!CF10/NIVELES!CL10*100-100</f>
        <v>2.753607221937912</v>
      </c>
      <c r="CG10" s="78">
        <f>+NIVELES!CG10/NIVELES!CM10*100-100</f>
        <v>7.322384226735707</v>
      </c>
      <c r="CH10" s="78">
        <f>+NIVELES!CH10/NIVELES!CN10*100-100</f>
        <v>5.6219672889488805</v>
      </c>
      <c r="CI10" s="78"/>
      <c r="CJ10" s="78">
        <f>+NIVELES!CJ10/NIVELES!CP10*100-100</f>
        <v>-6.629419516662935</v>
      </c>
      <c r="CK10" s="78">
        <f>+NIVELES!CK10/NIVELES!CQ10*100-100</f>
        <v>0.4446850929616346</v>
      </c>
      <c r="CL10" s="78">
        <f>+NIVELES!CL10/NIVELES!CR10*100-100</f>
        <v>-2.5446722322309228</v>
      </c>
      <c r="CM10" s="78">
        <f>+NIVELES!CM10/NIVELES!CS10*100-100</f>
        <v>-11.745612229846117</v>
      </c>
      <c r="CN10" s="78">
        <f>+NIVELES!CN10/NIVELES!CT10*100-100</f>
        <v>-12.280347667863367</v>
      </c>
      <c r="CO10" s="85"/>
      <c r="CP10" s="78">
        <f>+NIVELES!CP10/NIVELES!CV10*100-100</f>
        <v>2.2726569562505574</v>
      </c>
    </row>
    <row r="11" spans="1:94" ht="12.75">
      <c r="A11" s="20"/>
      <c r="B11" s="20"/>
      <c r="C11" s="105"/>
      <c r="D11" s="78"/>
      <c r="E11" s="78"/>
      <c r="F11" s="78"/>
      <c r="G11" s="78"/>
      <c r="H11" s="78"/>
      <c r="I11" s="84"/>
      <c r="J11" s="78"/>
      <c r="K11" s="78"/>
      <c r="L11" s="78"/>
      <c r="M11" s="78"/>
      <c r="N11" s="78"/>
      <c r="O11" s="84"/>
      <c r="P11" s="78"/>
      <c r="Q11" s="78"/>
      <c r="R11" s="78"/>
      <c r="S11" s="78"/>
      <c r="T11" s="78"/>
      <c r="U11" s="84"/>
      <c r="V11" s="78"/>
      <c r="W11" s="78"/>
      <c r="X11" s="78"/>
      <c r="Y11" s="78"/>
      <c r="Z11" s="78"/>
      <c r="AA11" s="84"/>
      <c r="AB11" s="105"/>
      <c r="AC11" s="105"/>
      <c r="AD11" s="105"/>
      <c r="AE11" s="105"/>
      <c r="AF11" s="78"/>
      <c r="AG11" s="84"/>
      <c r="AH11" s="78"/>
      <c r="AI11" s="78"/>
      <c r="AJ11" s="78"/>
      <c r="AK11" s="78"/>
      <c r="AL11" s="78"/>
      <c r="AM11" s="84"/>
      <c r="AN11" s="78"/>
      <c r="AO11" s="78"/>
      <c r="AP11" s="78"/>
      <c r="AQ11" s="78"/>
      <c r="AR11" s="78"/>
      <c r="AS11" s="84"/>
      <c r="AT11" s="78"/>
      <c r="AU11" s="78"/>
      <c r="AV11" s="78"/>
      <c r="AW11" s="78"/>
      <c r="AX11" s="78"/>
      <c r="AY11" s="84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86"/>
      <c r="CP11" s="78"/>
    </row>
    <row r="12" spans="1:94" ht="12.75">
      <c r="A12" s="20"/>
      <c r="B12" s="23" t="s">
        <v>7</v>
      </c>
      <c r="C12" s="105"/>
      <c r="D12" s="78">
        <f>+NIVELES!D12/NIVELES!J12*100-100</f>
        <v>1.3430940360747599</v>
      </c>
      <c r="E12" s="78">
        <f>+NIVELES!E12/NIVELES!K12*100-100</f>
        <v>0.9931547657502762</v>
      </c>
      <c r="F12" s="78">
        <f>+NIVELES!F12/NIVELES!L12*100-100</f>
        <v>1.066506442267297</v>
      </c>
      <c r="G12" s="78">
        <f>+NIVELES!G12/NIVELES!M12*100-100</f>
        <v>2.5696433172036137</v>
      </c>
      <c r="H12" s="78">
        <f>+NIVELES!H12/NIVELES!N12*100-100</f>
        <v>0.753084541093159</v>
      </c>
      <c r="I12" s="84"/>
      <c r="J12" s="78">
        <f>+NIVELES!J12/NIVELES!P12*100-100</f>
        <v>5.62595697508641</v>
      </c>
      <c r="K12" s="78">
        <f>+NIVELES!K12/NIVELES!Q12*100-100</f>
        <v>5.475277618954905</v>
      </c>
      <c r="L12" s="78">
        <f>+NIVELES!L12/NIVELES!R12*100-100</f>
        <v>5.5049890001781705</v>
      </c>
      <c r="M12" s="78">
        <f>+NIVELES!M12/NIVELES!S12*100-100</f>
        <v>5.629116952048264</v>
      </c>
      <c r="N12" s="78">
        <f>+NIVELES!N12/NIVELES!T12*100-100</f>
        <v>5.938766152613994</v>
      </c>
      <c r="O12" s="84"/>
      <c r="P12" s="78">
        <f>+NIVELES!P12/NIVELES!V12*100-100</f>
        <v>4.176425359239275</v>
      </c>
      <c r="Q12" s="78">
        <f>+NIVELES!Q12/NIVELES!W12*100-100</f>
        <v>4.8868283174626725</v>
      </c>
      <c r="R12" s="78">
        <f>+NIVELES!R12/NIVELES!X12*100-100</f>
        <v>4.423220026659976</v>
      </c>
      <c r="S12" s="78">
        <f>+NIVELES!S12/NIVELES!Y12*100-100</f>
        <v>2.5870335850272568</v>
      </c>
      <c r="T12" s="78">
        <f>+NIVELES!T12/NIVELES!Z12*100-100</f>
        <v>4.795756855153584</v>
      </c>
      <c r="U12" s="84"/>
      <c r="V12" s="78">
        <f>+NIVELES!V12/NIVELES!AB12*100-100</f>
        <v>-1.4887912507834784</v>
      </c>
      <c r="W12" s="78">
        <f>+NIVELES!W12/NIVELES!AC12*100-100</f>
        <v>0.4518030140454101</v>
      </c>
      <c r="X12" s="78">
        <f>+NIVELES!X12/NIVELES!AD12*100-100</f>
        <v>-0.22071818008262767</v>
      </c>
      <c r="Y12" s="78">
        <f>+NIVELES!Y12/NIVELES!AE12*100-100</f>
        <v>-1.7163520515849768</v>
      </c>
      <c r="Z12" s="78">
        <f>+NIVELES!Z12/NIVELES!AF12*100-100</f>
        <v>-4.809624302339458</v>
      </c>
      <c r="AA12" s="84"/>
      <c r="AB12" s="105">
        <f>+NIVELES!AB12/NIVELES!AH12*100-100</f>
        <v>-3.202302657490023</v>
      </c>
      <c r="AC12" s="105">
        <f>+NIVELES!AC12/NIVELES!AI12*100-100</f>
        <v>-5.806438079577916</v>
      </c>
      <c r="AD12" s="105">
        <f>+NIVELES!AD12/NIVELES!AJ12*100-100</f>
        <v>-4.510663988547506</v>
      </c>
      <c r="AE12" s="105">
        <f>+NIVELES!AE12/NIVELES!AK12*100-100</f>
        <v>-2.4981447574013913</v>
      </c>
      <c r="AF12" s="78">
        <f>+NIVELES!AF12/NIVELES!AL12*100-100</f>
        <v>0.6617965900858707</v>
      </c>
      <c r="AG12" s="84"/>
      <c r="AH12" s="78">
        <f>+NIVELES!AH12/NIVELES!AN12*100-100</f>
        <v>5.277854123987822</v>
      </c>
      <c r="AI12" s="78">
        <f>+NIVELES!AI12/NIVELES!AO12*100-100</f>
        <v>3.9241749079185695</v>
      </c>
      <c r="AJ12" s="78">
        <f>+NIVELES!AJ12/NIVELES!AP12*100-100</f>
        <v>4.405561182294136</v>
      </c>
      <c r="AK12" s="78">
        <f>+NIVELES!AK12/NIVELES!AQ12*100-100</f>
        <v>7.837101670484017</v>
      </c>
      <c r="AL12" s="78">
        <f>+NIVELES!AL12/NIVELES!AR12*100-100</f>
        <v>5.189048371099986</v>
      </c>
      <c r="AM12" s="84"/>
      <c r="AN12" s="78">
        <f>+NIVELES!AN12/NIVELES!AT12*100-100</f>
        <v>8.753578807858503</v>
      </c>
      <c r="AO12" s="78">
        <f>+NIVELES!AO12/NIVELES!AU12*100-100</f>
        <v>7.662571354787801</v>
      </c>
      <c r="AP12" s="78">
        <f>+NIVELES!AP12/NIVELES!AV12*100-100</f>
        <v>10.06007197225965</v>
      </c>
      <c r="AQ12" s="78">
        <f>+NIVELES!AQ12/NIVELES!AW12*100-100</f>
        <v>8.377935917555249</v>
      </c>
      <c r="AR12" s="78">
        <f>+NIVELES!AR12/NIVELES!AX12*100-100</f>
        <v>9.039320020552651</v>
      </c>
      <c r="AS12" s="84"/>
      <c r="AT12" s="78">
        <f>+NIVELES!AT12/NIVELES!AZ12*100-100</f>
        <v>9.87214910851037</v>
      </c>
      <c r="AU12" s="78">
        <f>+NIVELES!AU12/NIVELES!BA12*100-100</f>
        <v>11.95444012246017</v>
      </c>
      <c r="AV12" s="78">
        <f>+NIVELES!AV12/NIVELES!BB12*100-100</f>
        <v>9.13582081439344</v>
      </c>
      <c r="AW12" s="78">
        <f>+NIVELES!AW12/NIVELES!BC12*100-100</f>
        <v>9.010644277813157</v>
      </c>
      <c r="AX12" s="78">
        <f>+NIVELES!AX12/NIVELES!BD12*100-100</f>
        <v>9.111499605371492</v>
      </c>
      <c r="AY12" s="84"/>
      <c r="AZ12" s="78">
        <f>+NIVELES!AZ12/NIVELES!BF12*100-100</f>
        <v>10.317913804314841</v>
      </c>
      <c r="BA12" s="78">
        <f>+NIVELES!BA12/NIVELES!BG12*100-100</f>
        <v>11.05444550075461</v>
      </c>
      <c r="BB12" s="78">
        <f>+NIVELES!BB12/NIVELES!BH12*100-100</f>
        <v>9.414053099372182</v>
      </c>
      <c r="BC12" s="78">
        <f>+NIVELES!BC12/NIVELES!BI12*100-100</f>
        <v>11.970175340601827</v>
      </c>
      <c r="BD12" s="78">
        <f>+NIVELES!BD12/NIVELES!BJ12*100-100</f>
        <v>8.725862997723155</v>
      </c>
      <c r="BE12" s="78"/>
      <c r="BF12" s="78">
        <f>+NIVELES!BF12/NIVELES!BL12*100-100</f>
        <v>18.286606689124454</v>
      </c>
      <c r="BG12" s="78">
        <f>+NIVELES!BG12/NIVELES!BM12*100-100</f>
        <v>12.897769140363451</v>
      </c>
      <c r="BH12" s="78">
        <f>+NIVELES!BH12/NIVELES!BN12*100-100</f>
        <v>15.656218043265028</v>
      </c>
      <c r="BI12" s="78">
        <f>+NIVELES!BI12/NIVELES!BO12*100-100</f>
        <v>13.05837232005176</v>
      </c>
      <c r="BJ12" s="78">
        <f>+NIVELES!BJ12/NIVELES!BP12*100-100</f>
        <v>36.060601289755226</v>
      </c>
      <c r="BK12" s="78"/>
      <c r="BL12" s="78">
        <f>+NIVELES!BL12/NIVELES!BR12*100-100</f>
        <v>-7.75530004959883</v>
      </c>
      <c r="BM12" s="78">
        <f>+NIVELES!BM12/NIVELES!BS12*100-100</f>
        <v>8.042760307654746</v>
      </c>
      <c r="BN12" s="78">
        <f>+NIVELES!BN12/NIVELES!BT12*100-100</f>
        <v>-6.455164615771693</v>
      </c>
      <c r="BO12" s="78">
        <f>+NIVELES!BO12/NIVELES!BU12*100-100</f>
        <v>-5.487681640589642</v>
      </c>
      <c r="BP12" s="78">
        <f>+NIVELES!BP12/NIVELES!BV12*100-100</f>
        <v>-26.65246231404474</v>
      </c>
      <c r="BQ12" s="78"/>
      <c r="BR12" s="78">
        <f>+NIVELES!BR12/NIVELES!BX12*100-100</f>
        <v>-8.855647352867791</v>
      </c>
      <c r="BS12" s="78">
        <f>+NIVELES!BS12/NIVELES!BY12*100-100</f>
        <v>-15.785681223538518</v>
      </c>
      <c r="BT12" s="78">
        <f>+NIVELES!BT12/NIVELES!BZ12*100-100</f>
        <v>-5.94223152378504</v>
      </c>
      <c r="BU12" s="78">
        <f>+NIVELES!BU12/NIVELES!CA12*100-100</f>
        <v>-8.725608337155734</v>
      </c>
      <c r="BV12" s="78">
        <f>+NIVELES!BV12/NIVELES!CB12*100-100</f>
        <v>-4.421243229771761</v>
      </c>
      <c r="BW12" s="78"/>
      <c r="BX12" s="78">
        <f>+NIVELES!BX12/NIVELES!CD12*100-100</f>
        <v>3.3942361077907037</v>
      </c>
      <c r="BY12" s="78">
        <f>+NIVELES!BY12/NIVELES!CE12*100-100</f>
        <v>2.135718736365888</v>
      </c>
      <c r="BZ12" s="78">
        <f>+NIVELES!BZ12/NIVELES!CF12*100-100</f>
        <v>5.642286950814054</v>
      </c>
      <c r="CA12" s="78">
        <f>+NIVELES!CA12/NIVELES!CG12*100-100</f>
        <v>3.7378246154570007</v>
      </c>
      <c r="CB12" s="78">
        <f>+NIVELES!CB12/NIVELES!CH12*100-100</f>
        <v>2.147013824779947</v>
      </c>
      <c r="CC12" s="78"/>
      <c r="CD12" s="78">
        <f>+NIVELES!CD12/NIVELES!CJ12*100-100</f>
        <v>3.6869441668768275</v>
      </c>
      <c r="CE12" s="78">
        <f>+NIVELES!CE12/NIVELES!CK12*100-100</f>
        <v>5.432041143692288</v>
      </c>
      <c r="CF12" s="78">
        <f>+NIVELES!CF12/NIVELES!CL12*100-100</f>
        <v>2.3044737141600535</v>
      </c>
      <c r="CG12" s="78">
        <f>+NIVELES!CG12/NIVELES!CM12*100-100</f>
        <v>3.6307622896515994</v>
      </c>
      <c r="CH12" s="78">
        <f>+NIVELES!CH12/NIVELES!CN12*100-100</f>
        <v>3.2800475487336485</v>
      </c>
      <c r="CI12" s="78"/>
      <c r="CJ12" s="78">
        <f>+NIVELES!CJ12/NIVELES!CP12*100-100</f>
        <v>-5.970458146409996</v>
      </c>
      <c r="CK12" s="78">
        <f>+NIVELES!CK12/NIVELES!CQ12*100-100</f>
        <v>-1.9984710242475643</v>
      </c>
      <c r="CL12" s="78">
        <f>+NIVELES!CL12/NIVELES!CR12*100-100</f>
        <v>-4.2882748080802315</v>
      </c>
      <c r="CM12" s="78">
        <f>+NIVELES!CM12/NIVELES!CS12*100-100</f>
        <v>-8.698332511457465</v>
      </c>
      <c r="CN12" s="78">
        <f>+NIVELES!CN12/NIVELES!CT12*100-100</f>
        <v>-8.860021025532433</v>
      </c>
      <c r="CO12" s="87"/>
      <c r="CP12" s="78">
        <f>+NIVELES!CP12/NIVELES!CV12*100-100</f>
        <v>0.29405516051951963</v>
      </c>
    </row>
    <row r="13" spans="1:94" ht="12.75">
      <c r="A13" s="20"/>
      <c r="B13" s="23" t="s">
        <v>8</v>
      </c>
      <c r="C13" s="20"/>
      <c r="D13" s="78">
        <f>+NIVELES!D13/NIVELES!J13*100-100</f>
        <v>0.8788333737609548</v>
      </c>
      <c r="E13" s="78">
        <f>+NIVELES!E13/NIVELES!K13*100-100</f>
        <v>0.5914745464625071</v>
      </c>
      <c r="F13" s="78">
        <f>+NIVELES!F13/NIVELES!L13*100-100</f>
        <v>0.7550931799052591</v>
      </c>
      <c r="G13" s="78">
        <f>+NIVELES!G13/NIVELES!M13*100-100</f>
        <v>1.3061755463662905</v>
      </c>
      <c r="H13" s="78">
        <f>+NIVELES!H13/NIVELES!N13*100-100</f>
        <v>0.8482697578350269</v>
      </c>
      <c r="I13" s="84"/>
      <c r="J13" s="78">
        <f>+NIVELES!J13/NIVELES!P13*100-100</f>
        <v>1.3589456655310244</v>
      </c>
      <c r="K13" s="78">
        <f>+NIVELES!K13/NIVELES!Q13*100-100</f>
        <v>1.118985543315688</v>
      </c>
      <c r="L13" s="78">
        <f>+NIVELES!L13/NIVELES!R13*100-100</f>
        <v>1.102765589201283</v>
      </c>
      <c r="M13" s="78">
        <f>+NIVELES!M13/NIVELES!S13*100-100</f>
        <v>1.066197787943608</v>
      </c>
      <c r="N13" s="78">
        <f>+NIVELES!N13/NIVELES!T13*100-100</f>
        <v>2.1775741710296614</v>
      </c>
      <c r="O13" s="84"/>
      <c r="P13" s="78">
        <f>+NIVELES!P13/NIVELES!V13*100-100</f>
        <v>0.5922056490758507</v>
      </c>
      <c r="Q13" s="78">
        <f>+NIVELES!Q13/NIVELES!W13*100-100</f>
        <v>1.7812962662377458</v>
      </c>
      <c r="R13" s="78">
        <f>+NIVELES!R13/NIVELES!X13*100-100</f>
        <v>0.3145205283993988</v>
      </c>
      <c r="S13" s="78">
        <f>+NIVELES!S13/NIVELES!Y13*100-100</f>
        <v>0.7918434147855038</v>
      </c>
      <c r="T13" s="78">
        <f>+NIVELES!T13/NIVELES!Z13*100-100</f>
        <v>-0.5358812282863994</v>
      </c>
      <c r="U13" s="84"/>
      <c r="V13" s="78">
        <f>+NIVELES!V13/NIVELES!AB13*100-100</f>
        <v>0.05292447812831824</v>
      </c>
      <c r="W13" s="78">
        <f>+NIVELES!W13/NIVELES!AC13*100-100</f>
        <v>1.6647466625995548</v>
      </c>
      <c r="X13" s="78">
        <f>+NIVELES!X13/NIVELES!AD13*100-100</f>
        <v>-0.019000464865740696</v>
      </c>
      <c r="Y13" s="78">
        <f>+NIVELES!Y13/NIVELES!AE13*100-100</f>
        <v>0.5593497871327031</v>
      </c>
      <c r="Z13" s="78">
        <f>+NIVELES!Z13/NIVELES!AF13*100-100</f>
        <v>-1.9601955880252433</v>
      </c>
      <c r="AA13" s="84"/>
      <c r="AB13" s="105">
        <f>+NIVELES!AB13/NIVELES!AH13*100-100</f>
        <v>-7.370780504952265</v>
      </c>
      <c r="AC13" s="105">
        <f>+NIVELES!AC13/NIVELES!AI13*100-100</f>
        <v>-9.505466191744063</v>
      </c>
      <c r="AD13" s="105">
        <f>+NIVELES!AD13/NIVELES!AJ13*100-100</f>
        <v>-9.997692214461352</v>
      </c>
      <c r="AE13" s="105">
        <f>+NIVELES!AE13/NIVELES!AK13*100-100</f>
        <v>-4.357160755370288</v>
      </c>
      <c r="AF13" s="78">
        <f>+NIVELES!AF13/NIVELES!AL13*100-100</f>
        <v>-5.516665135296549</v>
      </c>
      <c r="AG13" s="84"/>
      <c r="AH13" s="78">
        <f>+NIVELES!AH13/NIVELES!AN13*100-100</f>
        <v>2.931701434179928</v>
      </c>
      <c r="AI13" s="78">
        <f>+NIVELES!AI13/NIVELES!AO13*100-100</f>
        <v>-0.3239714638988289</v>
      </c>
      <c r="AJ13" s="78">
        <f>+NIVELES!AJ13/NIVELES!AP13*100-100</f>
        <v>4.7211621215150785</v>
      </c>
      <c r="AK13" s="78">
        <f>+NIVELES!AK13/NIVELES!AQ13*100-100</f>
        <v>3.9689080884442802</v>
      </c>
      <c r="AL13" s="78">
        <f>+NIVELES!AL13/NIVELES!AR13*100-100</f>
        <v>3.4872940784938464</v>
      </c>
      <c r="AM13" s="84"/>
      <c r="AN13" s="78">
        <f>+NIVELES!AN13/NIVELES!AT13*100-100</f>
        <v>-3.3482479152666826</v>
      </c>
      <c r="AO13" s="78">
        <f>+NIVELES!AO13/NIVELES!AU13*100-100</f>
        <v>1.185278494235348</v>
      </c>
      <c r="AP13" s="78">
        <f>+NIVELES!AP13/NIVELES!AV13*100-100</f>
        <v>-3.526026136562507</v>
      </c>
      <c r="AQ13" s="78">
        <f>+NIVELES!AQ13/NIVELES!AW13*100-100</f>
        <v>-4.7371728126688595</v>
      </c>
      <c r="AR13" s="78">
        <f>+NIVELES!AR13/NIVELES!AX13*100-100</f>
        <v>-6.227238505079342</v>
      </c>
      <c r="AS13" s="84"/>
      <c r="AT13" s="78">
        <f>+NIVELES!AT13/NIVELES!AZ13*100-100</f>
        <v>-1.972491303125338</v>
      </c>
      <c r="AU13" s="78">
        <f>+NIVELES!AU13/NIVELES!BA13*100-100</f>
        <v>-4.253338744733583</v>
      </c>
      <c r="AV13" s="78">
        <f>+NIVELES!AV13/NIVELES!BB13*100-100</f>
        <v>-2.3815566628078386</v>
      </c>
      <c r="AW13" s="78">
        <f>+NIVELES!AW13/NIVELES!BC13*100-100</f>
        <v>-0.6967249613941959</v>
      </c>
      <c r="AX13" s="78">
        <f>+NIVELES!AX13/NIVELES!BD13*100-100</f>
        <v>-0.5046231710806239</v>
      </c>
      <c r="AY13" s="84"/>
      <c r="AZ13" s="78">
        <f>+NIVELES!AZ13/NIVELES!BF13*100-100</f>
        <v>-1.4810161509203397</v>
      </c>
      <c r="BA13" s="78">
        <f>+NIVELES!BA13/NIVELES!BG13*100-100</f>
        <v>-3.6598868569925003</v>
      </c>
      <c r="BB13" s="78">
        <f>+NIVELES!BB13/NIVELES!BH13*100-100</f>
        <v>-1.6150979465589899</v>
      </c>
      <c r="BC13" s="78">
        <f>+NIVELES!BC13/NIVELES!BI13*100-100</f>
        <v>-1.2975834022547161</v>
      </c>
      <c r="BD13" s="78">
        <f>+NIVELES!BD13/NIVELES!BJ13*100-100</f>
        <v>0.786892904663631</v>
      </c>
      <c r="BE13" s="78"/>
      <c r="BF13" s="78">
        <f>+NIVELES!BF13/NIVELES!BL13*100-100</f>
        <v>13.728315237300777</v>
      </c>
      <c r="BG13" s="78">
        <f>+NIVELES!BG13/NIVELES!BM13*100-100</f>
        <v>2.0832997577183647</v>
      </c>
      <c r="BH13" s="78">
        <f>+NIVELES!BH13/NIVELES!BN13*100-100</f>
        <v>3.926022244669042</v>
      </c>
      <c r="BI13" s="78">
        <f>+NIVELES!BI13/NIVELES!BO13*100-100</f>
        <v>3.530806989267006</v>
      </c>
      <c r="BJ13" s="78">
        <f>+NIVELES!BJ13/NIVELES!BP13*100-100</f>
        <v>66.9672390418136</v>
      </c>
      <c r="BK13" s="78"/>
      <c r="BL13" s="78">
        <f>+NIVELES!BL13/NIVELES!BR13*100-100</f>
        <v>-1.8715757848480052</v>
      </c>
      <c r="BM13" s="78">
        <f>+NIVELES!BM13/NIVELES!BS13*100-100</f>
        <v>29.278445883441265</v>
      </c>
      <c r="BN13" s="78">
        <f>+NIVELES!BN13/NIVELES!BT13*100-100</f>
        <v>-4.2297558029534486</v>
      </c>
      <c r="BO13" s="78">
        <f>+NIVELES!BO13/NIVELES!BU13*100-100</f>
        <v>15.464113744777435</v>
      </c>
      <c r="BP13" s="78">
        <f>+NIVELES!BP13/NIVELES!BV13*100-100</f>
        <v>-39.505071099249946</v>
      </c>
      <c r="BQ13" s="78"/>
      <c r="BR13" s="78">
        <f>+NIVELES!BR13/NIVELES!BX13*100-100</f>
        <v>-14.215395356501787</v>
      </c>
      <c r="BS13" s="78">
        <f>+NIVELES!BS13/NIVELES!BY13*100-100</f>
        <v>-25.861309057956092</v>
      </c>
      <c r="BT13" s="78">
        <f>+NIVELES!BT13/NIVELES!BZ13*100-100</f>
        <v>-3.357835250219651</v>
      </c>
      <c r="BU13" s="78">
        <f>+NIVELES!BU13/NIVELES!CA13*100-100</f>
        <v>-19.870852196513525</v>
      </c>
      <c r="BV13" s="78">
        <f>+NIVELES!BV13/NIVELES!CB13*100-100</f>
        <v>-7.82788303205146</v>
      </c>
      <c r="BW13" s="78"/>
      <c r="BX13" s="78">
        <f>+NIVELES!BX13/NIVELES!CD13*100-100</f>
        <v>-0.8889599302877542</v>
      </c>
      <c r="BY13" s="78">
        <f>+NIVELES!BY13/NIVELES!CE13*100-100</f>
        <v>-3.653713739178059</v>
      </c>
      <c r="BZ13" s="78">
        <f>+NIVELES!BZ13/NIVELES!CF13*100-100</f>
        <v>0.8389359623153183</v>
      </c>
      <c r="CA13" s="78">
        <f>+NIVELES!CA13/NIVELES!CG13*100-100</f>
        <v>-2.836271843301418</v>
      </c>
      <c r="CB13" s="78">
        <f>+NIVELES!CB13/NIVELES!CH13*100-100</f>
        <v>2.3268182493335843</v>
      </c>
      <c r="CC13" s="78"/>
      <c r="CD13" s="78">
        <f>+NIVELES!CD13/NIVELES!CJ13*100-100</f>
        <v>2.258002775000122</v>
      </c>
      <c r="CE13" s="78">
        <f>+NIVELES!CE13/NIVELES!CK13*100-100</f>
        <v>5.731762454800176</v>
      </c>
      <c r="CF13" s="78">
        <f>+NIVELES!CF13/NIVELES!CL13*100-100</f>
        <v>4.583991545827942</v>
      </c>
      <c r="CG13" s="78">
        <f>+NIVELES!CG13/NIVELES!CM13*100-100</f>
        <v>-0.14647908164654666</v>
      </c>
      <c r="CH13" s="78">
        <f>+NIVELES!CH13/NIVELES!CN13*100-100</f>
        <v>-1.0159993549879687</v>
      </c>
      <c r="CI13" s="78"/>
      <c r="CJ13" s="78">
        <f>+NIVELES!CJ13/NIVELES!CP13*100-100</f>
        <v>-3.770079384579546</v>
      </c>
      <c r="CK13" s="78">
        <f>+NIVELES!CK13/NIVELES!CQ13*100-100</f>
        <v>-5.786479847363481</v>
      </c>
      <c r="CL13" s="78">
        <f>+NIVELES!CL13/NIVELES!CR13*100-100</f>
        <v>-2.733330224948176</v>
      </c>
      <c r="CM13" s="78">
        <f>+NIVELES!CM13/NIVELES!CS13*100-100</f>
        <v>-0.964479867786622</v>
      </c>
      <c r="CN13" s="78">
        <f>+NIVELES!CN13/NIVELES!CT13*100-100</f>
        <v>-5.459059173560959</v>
      </c>
      <c r="CO13" s="87"/>
      <c r="CP13" s="78">
        <f>+NIVELES!CP13/NIVELES!CV13*100-100</f>
        <v>0.2575264161695685</v>
      </c>
    </row>
    <row r="14" spans="1:94" ht="12.75">
      <c r="A14" s="20"/>
      <c r="B14" s="23" t="s">
        <v>9</v>
      </c>
      <c r="C14" s="20"/>
      <c r="D14" s="78">
        <f>+NIVELES!D14/NIVELES!J14*100-100</f>
        <v>1.819248152586141</v>
      </c>
      <c r="E14" s="78">
        <f>+NIVELES!E14/NIVELES!K14*100-100</f>
        <v>2.1177784892829834</v>
      </c>
      <c r="F14" s="78">
        <f>+NIVELES!F14/NIVELES!L14*100-100</f>
        <v>1.69899239009969</v>
      </c>
      <c r="G14" s="78">
        <f>+NIVELES!G14/NIVELES!M14*100-100</f>
        <v>2.666957283586541</v>
      </c>
      <c r="H14" s="78">
        <f>+NIVELES!H14/NIVELES!N14*100-100</f>
        <v>0.6712361099925062</v>
      </c>
      <c r="I14" s="84"/>
      <c r="J14" s="78">
        <f>+NIVELES!J14/NIVELES!P14*100-100</f>
        <v>5.754655606192287</v>
      </c>
      <c r="K14" s="78">
        <f>+NIVELES!K14/NIVELES!Q14*100-100</f>
        <v>5.414220302857814</v>
      </c>
      <c r="L14" s="78">
        <f>+NIVELES!L14/NIVELES!R14*100-100</f>
        <v>5.5644309677281</v>
      </c>
      <c r="M14" s="78">
        <f>+NIVELES!M14/NIVELES!S14*100-100</f>
        <v>5.988940205722315</v>
      </c>
      <c r="N14" s="78">
        <f>+NIVELES!N14/NIVELES!T14*100-100</f>
        <v>6.131362077704011</v>
      </c>
      <c r="O14" s="84"/>
      <c r="P14" s="78">
        <f>+NIVELES!P14/NIVELES!V14*100-100</f>
        <v>4.471957478656094</v>
      </c>
      <c r="Q14" s="78">
        <f>+NIVELES!Q14/NIVELES!W14*100-100</f>
        <v>5.06943936765758</v>
      </c>
      <c r="R14" s="78">
        <f>+NIVELES!R14/NIVELES!X14*100-100</f>
        <v>4.754624744357855</v>
      </c>
      <c r="S14" s="78">
        <f>+NIVELES!S14/NIVELES!Y14*100-100</f>
        <v>2.7714029036032457</v>
      </c>
      <c r="T14" s="78">
        <f>+NIVELES!T14/NIVELES!Z14*100-100</f>
        <v>5.318223688393971</v>
      </c>
      <c r="U14" s="84"/>
      <c r="V14" s="78">
        <f>+NIVELES!V14/NIVELES!AB14*100-100</f>
        <v>-1.6019773171171607</v>
      </c>
      <c r="W14" s="78">
        <f>+NIVELES!W14/NIVELES!AC14*100-100</f>
        <v>-0.34447666828421575</v>
      </c>
      <c r="X14" s="78">
        <f>+NIVELES!X14/NIVELES!AD14*100-100</f>
        <v>-0.18449208762361025</v>
      </c>
      <c r="Y14" s="78">
        <f>+NIVELES!Y14/NIVELES!AE14*100-100</f>
        <v>-1.685274929752751</v>
      </c>
      <c r="Z14" s="78">
        <f>+NIVELES!Z14/NIVELES!AF14*100-100</f>
        <v>-4.540599192786772</v>
      </c>
      <c r="AA14" s="84"/>
      <c r="AB14" s="105">
        <f>+NIVELES!AB14/NIVELES!AH14*100-100</f>
        <v>-1.7337351475387948</v>
      </c>
      <c r="AC14" s="105">
        <f>+NIVELES!AC14/NIVELES!AI14*100-100</f>
        <v>-3.828292149145014</v>
      </c>
      <c r="AD14" s="105">
        <f>+NIVELES!AD14/NIVELES!AJ14*100-100</f>
        <v>-2.791514615297956</v>
      </c>
      <c r="AE14" s="105">
        <f>+NIVELES!AE14/NIVELES!AK14*100-100</f>
        <v>-1.5261844280585137</v>
      </c>
      <c r="AF14" s="78">
        <f>+NIVELES!AF14/NIVELES!AL14*100-100</f>
        <v>1.846446711421848</v>
      </c>
      <c r="AG14" s="84"/>
      <c r="AH14" s="78">
        <f>+NIVELES!AH14/NIVELES!AN14*100-100</f>
        <v>5.659161435414717</v>
      </c>
      <c r="AI14" s="78">
        <f>+NIVELES!AI14/NIVELES!AO14*100-100</f>
        <v>4.655073174712982</v>
      </c>
      <c r="AJ14" s="78">
        <f>+NIVELES!AJ14/NIVELES!AP14*100-100</f>
        <v>4.543749081287672</v>
      </c>
      <c r="AK14" s="78">
        <f>+NIVELES!AK14/NIVELES!AQ14*100-100</f>
        <v>8.515393147863023</v>
      </c>
      <c r="AL14" s="78">
        <f>+NIVELES!AL14/NIVELES!AR14*100-100</f>
        <v>5.094479464407243</v>
      </c>
      <c r="AM14" s="84"/>
      <c r="AN14" s="78">
        <f>+NIVELES!AN14/NIVELES!AT14*100-100</f>
        <v>9.71857519821286</v>
      </c>
      <c r="AO14" s="78">
        <f>+NIVELES!AO14/NIVELES!AU14*100-100</f>
        <v>7.921850192424017</v>
      </c>
      <c r="AP14" s="78">
        <f>+NIVELES!AP14/NIVELES!AV14*100-100</f>
        <v>11.111871038855355</v>
      </c>
      <c r="AQ14" s="78">
        <f>+NIVELES!AQ14/NIVELES!AW14*100-100</f>
        <v>9.640098278833477</v>
      </c>
      <c r="AR14" s="78">
        <f>+NIVELES!AR14/NIVELES!AX14*100-100</f>
        <v>10.4896792481848</v>
      </c>
      <c r="AS14" s="84"/>
      <c r="AT14" s="78">
        <f>+NIVELES!AT14/NIVELES!AZ14*100-100</f>
        <v>10.861756174162565</v>
      </c>
      <c r="AU14" s="78">
        <f>+NIVELES!AU14/NIVELES!BA14*100-100</f>
        <v>12.422600731552436</v>
      </c>
      <c r="AV14" s="78">
        <f>+NIVELES!AV14/NIVELES!BB14*100-100</f>
        <v>10.449733928546863</v>
      </c>
      <c r="AW14" s="78">
        <f>+NIVELES!AW14/NIVELES!BC14*100-100</f>
        <v>9.951503133995573</v>
      </c>
      <c r="AX14" s="78">
        <f>+NIVELES!AX14/NIVELES!BD14*100-100</f>
        <v>10.384600270613447</v>
      </c>
      <c r="AY14" s="84"/>
      <c r="AZ14" s="78">
        <f>+NIVELES!AZ14/NIVELES!BF14*100-100</f>
        <v>12.189166181280513</v>
      </c>
      <c r="BA14" s="78">
        <f>+NIVELES!BA14/NIVELES!BG14*100-100</f>
        <v>13.964906343177063</v>
      </c>
      <c r="BB14" s="78">
        <f>+NIVELES!BB14/NIVELES!BH14*100-100</f>
        <v>11.677956696600077</v>
      </c>
      <c r="BC14" s="78">
        <f>+NIVELES!BC14/NIVELES!BI14*100-100</f>
        <v>13.597278127909235</v>
      </c>
      <c r="BD14" s="78">
        <f>+NIVELES!BD14/NIVELES!BJ14*100-100</f>
        <v>9.148657545640873</v>
      </c>
      <c r="BE14" s="78"/>
      <c r="BF14" s="78">
        <f>+NIVELES!BF14/NIVELES!BL14*100-100</f>
        <v>16.076220477971987</v>
      </c>
      <c r="BG14" s="78">
        <f>+NIVELES!BG14/NIVELES!BM14*100-100</f>
        <v>13.113454249541931</v>
      </c>
      <c r="BH14" s="78">
        <f>+NIVELES!BH14/NIVELES!BN14*100-100</f>
        <v>16.203158949747973</v>
      </c>
      <c r="BI14" s="78">
        <f>+NIVELES!BI14/NIVELES!BO14*100-100</f>
        <v>14.251831056443592</v>
      </c>
      <c r="BJ14" s="78">
        <f>+NIVELES!BJ14/NIVELES!BP14*100-100</f>
        <v>21.803827947541322</v>
      </c>
      <c r="BK14" s="78"/>
      <c r="BL14" s="78">
        <f>+NIVELES!BL14/NIVELES!BR14*100-100</f>
        <v>-7.431899790787938</v>
      </c>
      <c r="BM14" s="78">
        <f>+NIVELES!BM14/NIVELES!BS14*100-100</f>
        <v>3.1978071864000555</v>
      </c>
      <c r="BN14" s="78">
        <f>+NIVELES!BN14/NIVELES!BT14*100-100</f>
        <v>-6.712221217016818</v>
      </c>
      <c r="BO14" s="78">
        <f>+NIVELES!BO14/NIVELES!BU14*100-100</f>
        <v>-8.72786381743802</v>
      </c>
      <c r="BP14" s="78">
        <f>+NIVELES!BP14/NIVELES!BV14*100-100</f>
        <v>-17.787516097641188</v>
      </c>
      <c r="BQ14" s="78"/>
      <c r="BR14" s="78">
        <f>+NIVELES!BR14/NIVELES!BX14*100-100</f>
        <v>-5.963602612151817</v>
      </c>
      <c r="BS14" s="78">
        <f>+NIVELES!BS14/NIVELES!BY14*100-100</f>
        <v>-11.118637600983874</v>
      </c>
      <c r="BT14" s="78">
        <f>+NIVELES!BT14/NIVELES!BZ14*100-100</f>
        <v>-4.508393354136572</v>
      </c>
      <c r="BU14" s="78">
        <f>+NIVELES!BU14/NIVELES!CA14*100-100</f>
        <v>-4.536474239116032</v>
      </c>
      <c r="BV14" s="78">
        <f>+NIVELES!BV14/NIVELES!CB14*100-100</f>
        <v>-3.194526225597798</v>
      </c>
      <c r="BW14" s="78"/>
      <c r="BX14" s="78">
        <f>+NIVELES!BX14/NIVELES!CD14*100-100</f>
        <v>3.993176955073025</v>
      </c>
      <c r="BY14" s="78">
        <f>+NIVELES!BY14/NIVELES!CE14*100-100</f>
        <v>3.2227524018808964</v>
      </c>
      <c r="BZ14" s="78">
        <f>+NIVELES!BZ14/NIVELES!CF14*100-100</f>
        <v>6.115271747977857</v>
      </c>
      <c r="CA14" s="78">
        <f>+NIVELES!CA14/NIVELES!CG14*100-100</f>
        <v>5.117190243180374</v>
      </c>
      <c r="CB14" s="78">
        <f>+NIVELES!CB14/NIVELES!CH14*100-100</f>
        <v>1.5851962296649162</v>
      </c>
      <c r="CC14" s="78"/>
      <c r="CD14" s="78">
        <f>+NIVELES!CD14/NIVELES!CJ14*100-100</f>
        <v>4.197194739563301</v>
      </c>
      <c r="CE14" s="78">
        <f>+NIVELES!CE14/NIVELES!CK14*100-100</f>
        <v>5.4604868381996425</v>
      </c>
      <c r="CF14" s="78">
        <f>+NIVELES!CF14/NIVELES!CL14*100-100</f>
        <v>2.3177383872855444</v>
      </c>
      <c r="CG14" s="78">
        <f>+NIVELES!CG14/NIVELES!CM14*100-100</f>
        <v>4.570290633734601</v>
      </c>
      <c r="CH14" s="78">
        <f>+NIVELES!CH14/NIVELES!CN14*100-100</f>
        <v>4.381994874669189</v>
      </c>
      <c r="CI14" s="78"/>
      <c r="CJ14" s="78">
        <f>+NIVELES!CJ14/NIVELES!CP14*100-100</f>
        <v>-6.915393711240597</v>
      </c>
      <c r="CK14" s="78">
        <f>+NIVELES!CK14/NIVELES!CQ14*100-100</f>
        <v>-1.8800301827333499</v>
      </c>
      <c r="CL14" s="78">
        <f>+NIVELES!CL14/NIVELES!CR14*100-100</f>
        <v>-5.578147500868212</v>
      </c>
      <c r="CM14" s="78">
        <f>+NIVELES!CM14/NIVELES!CS14*100-100</f>
        <v>-10.592443253106751</v>
      </c>
      <c r="CN14" s="78">
        <f>+NIVELES!CN14/NIVELES!CT14*100-100</f>
        <v>-9.598829821658299</v>
      </c>
      <c r="CO14" s="87"/>
      <c r="CP14" s="78">
        <f>+NIVELES!CP14/NIVELES!CV14*100-100</f>
        <v>-0.10970467245479654</v>
      </c>
    </row>
    <row r="15" spans="1:94" ht="12.75">
      <c r="A15" s="20"/>
      <c r="B15" s="23" t="s">
        <v>10</v>
      </c>
      <c r="C15" s="20"/>
      <c r="D15" s="78">
        <f>+NIVELES!D15/NIVELES!J15*100-100</f>
        <v>-15.227285170345667</v>
      </c>
      <c r="E15" s="78">
        <f>+NIVELES!E15/NIVELES!K15*100-100</f>
        <v>-26.113585483310175</v>
      </c>
      <c r="F15" s="78">
        <f>+NIVELES!F15/NIVELES!L15*100-100</f>
        <v>-19.06137991043275</v>
      </c>
      <c r="G15" s="78">
        <f>+NIVELES!G15/NIVELES!M15*100-100</f>
        <v>-6.18029936818894</v>
      </c>
      <c r="H15" s="78">
        <f>+NIVELES!H15/NIVELES!N15*100-100</f>
        <v>-4.064488908434598</v>
      </c>
      <c r="I15" s="84"/>
      <c r="J15" s="78">
        <f>+NIVELES!J15/NIVELES!P15*100-100</f>
        <v>21.976836452141484</v>
      </c>
      <c r="K15" s="78">
        <f>+NIVELES!K15/NIVELES!Q15*100-100</f>
        <v>21.594550285704457</v>
      </c>
      <c r="L15" s="78">
        <f>+NIVELES!L15/NIVELES!R15*100-100</f>
        <v>21.745680020214976</v>
      </c>
      <c r="M15" s="78">
        <f>+NIVELES!M15/NIVELES!S15*100-100</f>
        <v>19.29082079989209</v>
      </c>
      <c r="N15" s="78">
        <f>+NIVELES!N15/NIVELES!T15*100-100</f>
        <v>25.480545673548278</v>
      </c>
      <c r="O15" s="84"/>
      <c r="P15" s="78">
        <f>+NIVELES!P15/NIVELES!V15*100-100</f>
        <v>15.264393555046269</v>
      </c>
      <c r="Q15" s="78">
        <f>+NIVELES!Q15/NIVELES!W15*100-100</f>
        <v>14.63838260675054</v>
      </c>
      <c r="R15" s="78">
        <f>+NIVELES!R15/NIVELES!X15*100-100</f>
        <v>17.922990307173507</v>
      </c>
      <c r="S15" s="78">
        <f>+NIVELES!S15/NIVELES!Y15*100-100</f>
        <v>9.906632115710707</v>
      </c>
      <c r="T15" s="78">
        <f>+NIVELES!T15/NIVELES!Z15*100-100</f>
        <v>18.902337478933376</v>
      </c>
      <c r="U15" s="84"/>
      <c r="V15" s="78">
        <f>+NIVELES!V15/NIVELES!AB15*100-100</f>
        <v>-3.155489984663731</v>
      </c>
      <c r="W15" s="78">
        <f>+NIVELES!W15/NIVELES!AC15*100-100</f>
        <v>23.537172797563883</v>
      </c>
      <c r="X15" s="78">
        <f>+NIVELES!X15/NIVELES!AD15*100-100</f>
        <v>1.4280441839311635</v>
      </c>
      <c r="Y15" s="78">
        <f>+NIVELES!Y15/NIVELES!AE15*100-100</f>
        <v>-12.275420709387419</v>
      </c>
      <c r="Z15" s="78">
        <f>+NIVELES!Z15/NIVELES!AF15*100-100</f>
        <v>-23.659312410529722</v>
      </c>
      <c r="AA15" s="84"/>
      <c r="AB15" s="105">
        <f>+NIVELES!AB15/NIVELES!AH15*100-100</f>
        <v>-18.351985941101802</v>
      </c>
      <c r="AC15" s="105">
        <f>+NIVELES!AC15/NIVELES!AI15*100-100</f>
        <v>-34.71965534134259</v>
      </c>
      <c r="AD15" s="105">
        <f>+NIVELES!AD15/NIVELES!AJ15*100-100</f>
        <v>-22.92925582666267</v>
      </c>
      <c r="AE15" s="105">
        <f>+NIVELES!AE15/NIVELES!AK15*100-100</f>
        <v>-10.644144449501752</v>
      </c>
      <c r="AF15" s="78">
        <f>+NIVELES!AF15/NIVELES!AL15*100-100</f>
        <v>2.8741900972798646</v>
      </c>
      <c r="AG15" s="84"/>
      <c r="AH15" s="78">
        <f>+NIVELES!AH15/NIVELES!AN15*100-100</f>
        <v>0.4242564676189886</v>
      </c>
      <c r="AI15" s="78">
        <f>+NIVELES!AI15/NIVELES!AO15*100-100</f>
        <v>0.8930738155396654</v>
      </c>
      <c r="AJ15" s="78">
        <f>+NIVELES!AJ15/NIVELES!AP15*100-100</f>
        <v>-3.3239287794505827</v>
      </c>
      <c r="AK15" s="78">
        <f>+NIVELES!AK15/NIVELES!AQ15*100-100</f>
        <v>-2.3755894066344467</v>
      </c>
      <c r="AL15" s="78">
        <f>+NIVELES!AL15/NIVELES!AR15*100-100</f>
        <v>7.912676032483972</v>
      </c>
      <c r="AM15" s="84"/>
      <c r="AN15" s="78">
        <f>+NIVELES!AN15/NIVELES!AT15*100-100</f>
        <v>36.36752159420104</v>
      </c>
      <c r="AO15" s="78">
        <f>+NIVELES!AO15/NIVELES!AU15*100-100</f>
        <v>16.317838789217205</v>
      </c>
      <c r="AP15" s="78">
        <f>+NIVELES!AP15/NIVELES!AV15*100-100</f>
        <v>44.96973996459198</v>
      </c>
      <c r="AQ15" s="78">
        <f>+NIVELES!AQ15/NIVELES!AW15*100-100</f>
        <v>42.87909334359941</v>
      </c>
      <c r="AR15" s="78">
        <f>+NIVELES!AR15/NIVELES!AX15*100-100</f>
        <v>58.73173048488704</v>
      </c>
      <c r="AS15" s="84"/>
      <c r="AT15" s="78">
        <f>+NIVELES!AT15/NIVELES!AZ15*100-100</f>
        <v>46.83897686508044</v>
      </c>
      <c r="AU15" s="78">
        <f>+NIVELES!AU15/NIVELES!BA15*100-100</f>
        <v>78.14571740215564</v>
      </c>
      <c r="AV15" s="78">
        <f>+NIVELES!AV15/NIVELES!BB15*100-100</f>
        <v>28.861221336375138</v>
      </c>
      <c r="AW15" s="78">
        <f>+NIVELES!AW15/NIVELES!BC15*100-100</f>
        <v>39.70080389492753</v>
      </c>
      <c r="AX15" s="78">
        <f>+NIVELES!AX15/NIVELES!BD15*100-100</f>
        <v>31.997113860566344</v>
      </c>
      <c r="AY15" s="84"/>
      <c r="AZ15" s="78">
        <f>+NIVELES!AZ15/NIVELES!BF15*100-100</f>
        <v>45.66637005917562</v>
      </c>
      <c r="BA15" s="78">
        <f>+NIVELES!BA15/NIVELES!BG15*100-100</f>
        <v>46.11606949907073</v>
      </c>
      <c r="BB15" s="78">
        <f>+NIVELES!BB15/NIVELES!BH15*100-100</f>
        <v>17.933758533013403</v>
      </c>
      <c r="BC15" s="78">
        <f>+NIVELES!BC15/NIVELES!BI15*100-100</f>
        <v>79.79388438865092</v>
      </c>
      <c r="BD15" s="78">
        <f>+NIVELES!BD15/NIVELES!BJ15*100-100</f>
        <v>62.021483532805036</v>
      </c>
      <c r="BE15" s="78"/>
      <c r="BF15" s="78">
        <f>+NIVELES!BF15/NIVELES!BL15*100-100</f>
        <v>65.44131843143987</v>
      </c>
      <c r="BG15" s="78">
        <f>+NIVELES!BG15/NIVELES!BM15*100-100</f>
        <v>48.68820590267177</v>
      </c>
      <c r="BH15" s="78">
        <f>+NIVELES!BH15/NIVELES!BN15*100-100</f>
        <v>105.56301911215274</v>
      </c>
      <c r="BI15" s="78">
        <f>+NIVELES!BI15/NIVELES!BO15*100-100</f>
        <v>53.51511126736722</v>
      </c>
      <c r="BJ15" s="78">
        <f>+NIVELES!BJ15/NIVELES!BP15*100-100</f>
        <v>49.79474077051157</v>
      </c>
      <c r="BK15" s="78"/>
      <c r="BL15" s="78">
        <f>+NIVELES!BL15/NIVELES!BR15*100-100</f>
        <v>-25.606780864683927</v>
      </c>
      <c r="BM15" s="78">
        <f>+NIVELES!BM15/NIVELES!BS15*100-100</f>
        <v>37.282060896128115</v>
      </c>
      <c r="BN15" s="78">
        <f>+NIVELES!BN15/NIVELES!BT15*100-100</f>
        <v>-11.778496781784213</v>
      </c>
      <c r="BO15" s="78">
        <f>+NIVELES!BO15/NIVELES!BU15*100-100</f>
        <v>-45.85545379555405</v>
      </c>
      <c r="BP15" s="78">
        <f>+NIVELES!BP15/NIVELES!BV15*100-100</f>
        <v>-54.52035120932206</v>
      </c>
      <c r="BQ15" s="78"/>
      <c r="BR15" s="78">
        <f>+NIVELES!BR15/NIVELES!BX15*100-100</f>
        <v>-41.923984582357754</v>
      </c>
      <c r="BS15" s="78">
        <f>+NIVELES!BS15/NIVELES!BY15*100-100</f>
        <v>-55.02992913217915</v>
      </c>
      <c r="BT15" s="78">
        <f>+NIVELES!BT15/NIVELES!BZ15*100-100</f>
        <v>-55.0152164945244</v>
      </c>
      <c r="BU15" s="78">
        <f>+NIVELES!BU15/NIVELES!CA15*100-100</f>
        <v>-35.767464608863406</v>
      </c>
      <c r="BV15" s="78">
        <f>+NIVELES!BV15/NIVELES!CB15*100-100</f>
        <v>-16.633106210679856</v>
      </c>
      <c r="BW15" s="78"/>
      <c r="BX15" s="78">
        <f>+NIVELES!BX15/NIVELES!CD15*100-100</f>
        <v>13.742525148969918</v>
      </c>
      <c r="BY15" s="78">
        <f>+NIVELES!BY15/NIVELES!CE15*100-100</f>
        <v>15.620986238532126</v>
      </c>
      <c r="BZ15" s="78">
        <f>+NIVELES!BZ15/NIVELES!CF15*100-100</f>
        <v>30.481234544078887</v>
      </c>
      <c r="CA15" s="78">
        <f>+NIVELES!CA15/NIVELES!CG15*100-100</f>
        <v>2.937296344811841</v>
      </c>
      <c r="CB15" s="78">
        <f>+NIVELES!CB15/NIVELES!CH15*100-100</f>
        <v>6.194301566202398</v>
      </c>
      <c r="CC15" s="78"/>
      <c r="CD15" s="78">
        <f>+NIVELES!CD15/NIVELES!CJ15*100-100</f>
        <v>3.176554083266936</v>
      </c>
      <c r="CE15" s="78">
        <f>+NIVELES!CE15/NIVELES!CK15*100-100</f>
        <v>-9.458098412401753</v>
      </c>
      <c r="CF15" s="78">
        <f>+NIVELES!CF15/NIVELES!CL15*100-100</f>
        <v>-11.54138124649073</v>
      </c>
      <c r="CG15" s="78">
        <f>+NIVELES!CG15/NIVELES!CM15*100-100</f>
        <v>23.079791842378555</v>
      </c>
      <c r="CH15" s="78">
        <f>+NIVELES!CH15/NIVELES!CN15*100-100</f>
        <v>18.52993560761749</v>
      </c>
      <c r="CI15" s="78"/>
      <c r="CJ15" s="78">
        <f>+NIVELES!CJ15/NIVELES!CP15*100-100</f>
        <v>-3.852116781832777</v>
      </c>
      <c r="CK15" s="78">
        <f>+NIVELES!CK15/NIVELES!CQ15*100-100</f>
        <v>13.043376195031485</v>
      </c>
      <c r="CL15" s="78">
        <f>+NIVELES!CL15/NIVELES!CR15*100-100</f>
        <v>11.69505556531118</v>
      </c>
      <c r="CM15" s="78">
        <f>+NIVELES!CM15/NIVELES!CS15*100-100</f>
        <v>-17.109674841986617</v>
      </c>
      <c r="CN15" s="78">
        <f>+NIVELES!CN15/NIVELES!CT15*100-100</f>
        <v>-21.09487749112195</v>
      </c>
      <c r="CO15" s="87"/>
      <c r="CP15" s="78">
        <f>+NIVELES!CP15/NIVELES!CV15*100-100</f>
        <v>20.978286654120467</v>
      </c>
    </row>
    <row r="16" spans="1:94" ht="12.75">
      <c r="A16" s="20"/>
      <c r="B16" s="23" t="s">
        <v>11</v>
      </c>
      <c r="C16" s="20"/>
      <c r="D16" s="78">
        <f>+NIVELES!D16/NIVELES!J16*100-100</f>
        <v>4.047237399299448</v>
      </c>
      <c r="E16" s="78">
        <f>+NIVELES!E16/NIVELES!K16*100-100</f>
        <v>3.3242521515442576</v>
      </c>
      <c r="F16" s="78">
        <f>+NIVELES!F16/NIVELES!L16*100-100</f>
        <v>3.3056043565136406</v>
      </c>
      <c r="G16" s="78">
        <f>+NIVELES!G16/NIVELES!M16*100-100</f>
        <v>6.55164145267473</v>
      </c>
      <c r="H16" s="78">
        <f>+NIVELES!H16/NIVELES!N16*100-100</f>
        <v>3.188404082036314</v>
      </c>
      <c r="I16" s="84"/>
      <c r="J16" s="78">
        <f>+NIVELES!J16/NIVELES!P16*100-100</f>
        <v>4.676407262989073</v>
      </c>
      <c r="K16" s="78">
        <f>+NIVELES!K16/NIVELES!Q16*100-100</f>
        <v>5.13057654324858</v>
      </c>
      <c r="L16" s="78">
        <f>+NIVELES!L16/NIVELES!R16*100-100</f>
        <v>5.348021573147221</v>
      </c>
      <c r="M16" s="78">
        <f>+NIVELES!M16/NIVELES!S16*100-100</f>
        <v>4.693238394180057</v>
      </c>
      <c r="N16" s="78">
        <f>+NIVELES!N16/NIVELES!T16*100-100</f>
        <v>3.4118731998548952</v>
      </c>
      <c r="O16" s="84"/>
      <c r="P16" s="78">
        <f>+NIVELES!P16/NIVELES!V16*100-100</f>
        <v>3.091040425817738</v>
      </c>
      <c r="Q16" s="78">
        <f>+NIVELES!Q16/NIVELES!W16*100-100</f>
        <v>3.695716789170916</v>
      </c>
      <c r="R16" s="78">
        <f>+NIVELES!R16/NIVELES!X16*100-100</f>
        <v>2.995667266323764</v>
      </c>
      <c r="S16" s="78">
        <f>+NIVELES!S16/NIVELES!Y16*100-100</f>
        <v>1.4135058844893678</v>
      </c>
      <c r="T16" s="78">
        <f>+NIVELES!T16/NIVELES!Z16*100-100</f>
        <v>4.198811191486328</v>
      </c>
      <c r="U16" s="84"/>
      <c r="V16" s="78">
        <f>+NIVELES!V16/NIVELES!AB16*100-100</f>
        <v>-2.047521295372576</v>
      </c>
      <c r="W16" s="78">
        <f>+NIVELES!W16/NIVELES!AC16*100-100</f>
        <v>-0.38391341861829176</v>
      </c>
      <c r="X16" s="78">
        <f>+NIVELES!X16/NIVELES!AD16*100-100</f>
        <v>-1.301163119290365</v>
      </c>
      <c r="Y16" s="78">
        <f>+NIVELES!Y16/NIVELES!AE16*100-100</f>
        <v>-1.9470464805304175</v>
      </c>
      <c r="Z16" s="78">
        <f>+NIVELES!Z16/NIVELES!AF16*100-100</f>
        <v>-4.794666657417025</v>
      </c>
      <c r="AA16" s="84"/>
      <c r="AB16" s="105">
        <f>+NIVELES!AB16/NIVELES!AH16*100-100</f>
        <v>-4.915914750044308</v>
      </c>
      <c r="AC16" s="105">
        <f>+NIVELES!AC16/NIVELES!AI16*100-100</f>
        <v>-6.767028099140276</v>
      </c>
      <c r="AD16" s="105">
        <f>+NIVELES!AD16/NIVELES!AJ16*100-100</f>
        <v>-5.631349782293185</v>
      </c>
      <c r="AE16" s="105">
        <f>+NIVELES!AE16/NIVELES!AK16*100-100</f>
        <v>-5.909541482259556</v>
      </c>
      <c r="AF16" s="78">
        <f>+NIVELES!AF16/NIVELES!AL16*100-100</f>
        <v>-0.8810871813031724</v>
      </c>
      <c r="AG16" s="84"/>
      <c r="AH16" s="78">
        <f>+NIVELES!AH16/NIVELES!AN16*100-100</f>
        <v>7.138367164764418</v>
      </c>
      <c r="AI16" s="78">
        <f>+NIVELES!AI16/NIVELES!AO16*100-100</f>
        <v>4.435415151044225</v>
      </c>
      <c r="AJ16" s="78">
        <f>+NIVELES!AJ16/NIVELES!AP16*100-100</f>
        <v>5.669927414554991</v>
      </c>
      <c r="AK16" s="78">
        <f>+NIVELES!AK16/NIVELES!AQ16*100-100</f>
        <v>11.423854846399294</v>
      </c>
      <c r="AL16" s="78">
        <f>+NIVELES!AL16/NIVELES!AR16*100-100</f>
        <v>7.771564289227655</v>
      </c>
      <c r="AM16" s="84"/>
      <c r="AN16" s="78">
        <f>+NIVELES!AN16/NIVELES!AT16*100-100</f>
        <v>11.710274795881674</v>
      </c>
      <c r="AO16" s="78">
        <f>+NIVELES!AO16/NIVELES!AU16*100-100</f>
        <v>11.31669272768147</v>
      </c>
      <c r="AP16" s="78">
        <f>+NIVELES!AP16/NIVELES!AV16*100-100</f>
        <v>12.7539902204568</v>
      </c>
      <c r="AQ16" s="78">
        <f>+NIVELES!AQ16/NIVELES!AW16*100-100</f>
        <v>9.648629042210871</v>
      </c>
      <c r="AR16" s="78">
        <f>+NIVELES!AR16/NIVELES!AX16*100-100</f>
        <v>13.190856246539951</v>
      </c>
      <c r="AS16" s="84"/>
      <c r="AT16" s="78">
        <f>+NIVELES!AT16/NIVELES!AZ16*100-100</f>
        <v>14.86804576670518</v>
      </c>
      <c r="AU16" s="78">
        <f>+NIVELES!AU16/NIVELES!BA16*100-100</f>
        <v>19.18052315678966</v>
      </c>
      <c r="AV16" s="78">
        <f>+NIVELES!AV16/NIVELES!BB16*100-100</f>
        <v>14.021395289189059</v>
      </c>
      <c r="AW16" s="78">
        <f>+NIVELES!AW16/NIVELES!BC16*100-100</f>
        <v>12.215924444684646</v>
      </c>
      <c r="AX16" s="78">
        <f>+NIVELES!AX16/NIVELES!BD16*100-100</f>
        <v>13.461934248172412</v>
      </c>
      <c r="AY16" s="84"/>
      <c r="AZ16" s="78">
        <f>+NIVELES!AZ16/NIVELES!BF16*100-100</f>
        <v>12.512164638587933</v>
      </c>
      <c r="BA16" s="78">
        <f>+NIVELES!BA16/NIVELES!BG16*100-100</f>
        <v>7.667477404438031</v>
      </c>
      <c r="BB16" s="78">
        <f>+NIVELES!BB16/NIVELES!BH16*100-100</f>
        <v>10.325605085928814</v>
      </c>
      <c r="BC16" s="78">
        <f>+NIVELES!BC16/NIVELES!BI16*100-100</f>
        <v>17.052032263166225</v>
      </c>
      <c r="BD16" s="78">
        <f>+NIVELES!BD16/NIVELES!BJ16*100-100</f>
        <v>16.571925440342156</v>
      </c>
      <c r="BE16" s="78"/>
      <c r="BF16" s="78">
        <f>+NIVELES!BF16/NIVELES!BL16*100-100</f>
        <v>51.11057040564498</v>
      </c>
      <c r="BG16" s="78">
        <f>+NIVELES!BG16/NIVELES!BM16*100-100</f>
        <v>32.9459182407781</v>
      </c>
      <c r="BH16" s="78">
        <f>+NIVELES!BH16/NIVELES!BN16*100-100</f>
        <v>27.88911724747318</v>
      </c>
      <c r="BI16" s="78">
        <f>+NIVELES!BI16/NIVELES!BO16*100-100</f>
        <v>22.312386958245895</v>
      </c>
      <c r="BJ16" s="78">
        <f>+NIVELES!BJ16/NIVELES!BP16*100-100</f>
        <v>317.43824569731566</v>
      </c>
      <c r="BK16" s="78"/>
      <c r="BL16" s="78">
        <f>+NIVELES!BL16/NIVELES!BR16*100-100</f>
        <v>-21.927918265974256</v>
      </c>
      <c r="BM16" s="78">
        <f>+NIVELES!BM16/NIVELES!BS16*100-100</f>
        <v>11.042841831460208</v>
      </c>
      <c r="BN16" s="78">
        <f>+NIVELES!BN16/NIVELES!BT16*100-100</f>
        <v>-8.74644995817006</v>
      </c>
      <c r="BO16" s="78">
        <f>+NIVELES!BO16/NIVELES!BU16*100-100</f>
        <v>-9.542599170589156</v>
      </c>
      <c r="BP16" s="78">
        <f>+NIVELES!BP16/NIVELES!BV16*100-100</f>
        <v>-75.9917554658954</v>
      </c>
      <c r="BQ16" s="78"/>
      <c r="BR16" s="78">
        <f>+NIVELES!BR16/NIVELES!BX16*100-100</f>
        <v>-14.657331877448769</v>
      </c>
      <c r="BS16" s="78">
        <f>+NIVELES!BS16/NIVELES!BY16*100-100</f>
        <v>-27.87196554200881</v>
      </c>
      <c r="BT16" s="78">
        <f>+NIVELES!BT16/NIVELES!BZ16*100-100</f>
        <v>-10.139411811982612</v>
      </c>
      <c r="BU16" s="78">
        <f>+NIVELES!BU16/NIVELES!CA16*100-100</f>
        <v>-14.225785995970114</v>
      </c>
      <c r="BV16" s="78">
        <f>+NIVELES!BV16/NIVELES!CB16*100-100</f>
        <v>-4.6172996949639185</v>
      </c>
      <c r="BW16" s="78"/>
      <c r="BX16" s="78">
        <f>+NIVELES!BX16/NIVELES!CD16*100-100</f>
        <v>5.926530697691462</v>
      </c>
      <c r="BY16" s="78">
        <f>+NIVELES!BY16/NIVELES!CE16*100-100</f>
        <v>2.993242241985598</v>
      </c>
      <c r="BZ16" s="78">
        <f>+NIVELES!BZ16/NIVELES!CF16*100-100</f>
        <v>6.845606905717517</v>
      </c>
      <c r="CA16" s="78">
        <f>+NIVELES!CA16/NIVELES!CG16*100-100</f>
        <v>7.933338733192926</v>
      </c>
      <c r="CB16" s="78">
        <f>+NIVELES!CB16/NIVELES!CH16*100-100</f>
        <v>6.366294973970227</v>
      </c>
      <c r="CC16" s="78"/>
      <c r="CD16" s="78">
        <f>+NIVELES!CD16/NIVELES!CJ16*100-100</f>
        <v>2.6126352611611594</v>
      </c>
      <c r="CE16" s="78">
        <f>+NIVELES!CE16/NIVELES!CK16*100-100</f>
        <v>8.080466549385278</v>
      </c>
      <c r="CF16" s="78">
        <f>+NIVELES!CF16/NIVELES!CL16*100-100</f>
        <v>0.7131661650553838</v>
      </c>
      <c r="CG16" s="78">
        <f>+NIVELES!CG16/NIVELES!CM16*100-100</f>
        <v>0.31594186019741244</v>
      </c>
      <c r="CH16" s="78">
        <f>+NIVELES!CH16/NIVELES!CN16*100-100</f>
        <v>0.9359361923792875</v>
      </c>
      <c r="CI16" s="78"/>
      <c r="CJ16" s="78">
        <f>+NIVELES!CJ16/NIVELES!CP16*100-100</f>
        <v>-2.8012591703034673</v>
      </c>
      <c r="CK16" s="78">
        <f>+NIVELES!CK16/NIVELES!CQ16*100-100</f>
        <v>3.525906742569589</v>
      </c>
      <c r="CL16" s="78">
        <f>+NIVELES!CL16/NIVELES!CR16*100-100</f>
        <v>0.43228840251062195</v>
      </c>
      <c r="CM16" s="78">
        <f>+NIVELES!CM16/NIVELES!CS16*100-100</f>
        <v>-7.4163279328166</v>
      </c>
      <c r="CN16" s="78">
        <f>+NIVELES!CN16/NIVELES!CT16*100-100</f>
        <v>-7.4724041751278065</v>
      </c>
      <c r="CO16" s="87"/>
      <c r="CP16" s="78">
        <f>+NIVELES!CP16/NIVELES!CV16*100-100</f>
        <v>0.1231126430053564</v>
      </c>
    </row>
    <row r="17" spans="1:94" ht="12.75">
      <c r="A17" s="20"/>
      <c r="B17" s="26"/>
      <c r="C17" s="20"/>
      <c r="D17" s="81"/>
      <c r="E17" s="81"/>
      <c r="F17" s="81"/>
      <c r="G17" s="81"/>
      <c r="H17" s="81"/>
      <c r="I17" s="84"/>
      <c r="J17" s="81"/>
      <c r="K17" s="81"/>
      <c r="L17" s="81"/>
      <c r="M17" s="81"/>
      <c r="N17" s="81"/>
      <c r="O17" s="84"/>
      <c r="P17" s="81"/>
      <c r="Q17" s="81"/>
      <c r="R17" s="81"/>
      <c r="S17" s="81"/>
      <c r="T17" s="81"/>
      <c r="U17" s="84"/>
      <c r="V17" s="81"/>
      <c r="W17" s="81"/>
      <c r="X17" s="81"/>
      <c r="Y17" s="81"/>
      <c r="Z17" s="81"/>
      <c r="AA17" s="84"/>
      <c r="AB17" s="104"/>
      <c r="AC17" s="104"/>
      <c r="AD17" s="104"/>
      <c r="AE17" s="104"/>
      <c r="AF17" s="81"/>
      <c r="AG17" s="84"/>
      <c r="AH17" s="81"/>
      <c r="AI17" s="81"/>
      <c r="AJ17" s="81"/>
      <c r="AK17" s="81"/>
      <c r="AL17" s="81"/>
      <c r="AM17" s="84"/>
      <c r="AN17" s="81"/>
      <c r="AO17" s="81"/>
      <c r="AP17" s="81"/>
      <c r="AQ17" s="81"/>
      <c r="AR17" s="81"/>
      <c r="AS17" s="84"/>
      <c r="AT17" s="81"/>
      <c r="AU17" s="81"/>
      <c r="AV17" s="81"/>
      <c r="AW17" s="81"/>
      <c r="AX17" s="81"/>
      <c r="AY17" s="84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4"/>
      <c r="CP17" s="81"/>
    </row>
    <row r="18" spans="1:94" ht="12.75">
      <c r="A18" s="20"/>
      <c r="B18" s="23" t="s">
        <v>12</v>
      </c>
      <c r="C18" s="20"/>
      <c r="D18" s="78">
        <f>+NIVELES!D18/NIVELES!J18*100-100</f>
        <v>-9.6873131409817</v>
      </c>
      <c r="E18" s="78">
        <f>+NIVELES!E18/NIVELES!K18*100-100</f>
        <v>-20.341247056313108</v>
      </c>
      <c r="F18" s="78">
        <f>+NIVELES!F18/NIVELES!L18*100-100</f>
        <v>-13.78744032182243</v>
      </c>
      <c r="G18" s="78">
        <f>+NIVELES!G18/NIVELES!M18*100-100</f>
        <v>-3.300112921483972</v>
      </c>
      <c r="H18" s="78">
        <f>+NIVELES!H18/NIVELES!N18*100-100</f>
        <v>2.2514665957776856</v>
      </c>
      <c r="I18" s="84"/>
      <c r="J18" s="78">
        <f>+NIVELES!J18/NIVELES!P18*100-100</f>
        <v>24.395552460379506</v>
      </c>
      <c r="K18" s="78">
        <f>+NIVELES!K18/NIVELES!Q18*100-100</f>
        <v>24.705444269726854</v>
      </c>
      <c r="L18" s="78">
        <f>+NIVELES!L18/NIVELES!R18*100-100</f>
        <v>19.785180173594142</v>
      </c>
      <c r="M18" s="78">
        <f>+NIVELES!M18/NIVELES!S18*100-100</f>
        <v>19.789623640002603</v>
      </c>
      <c r="N18" s="78">
        <f>+NIVELES!N18/NIVELES!T18*100-100</f>
        <v>36.10858765444732</v>
      </c>
      <c r="O18" s="84"/>
      <c r="P18" s="78">
        <f>+NIVELES!P18/NIVELES!V18*100-100</f>
        <v>15.393357909245225</v>
      </c>
      <c r="Q18" s="78">
        <f>+NIVELES!Q18/NIVELES!W18*100-100</f>
        <v>16.329956865018943</v>
      </c>
      <c r="R18" s="78">
        <f>+NIVELES!R18/NIVELES!X18*100-100</f>
        <v>19.658449102792105</v>
      </c>
      <c r="S18" s="78">
        <f>+NIVELES!S18/NIVELES!Y18*100-100</f>
        <v>9.830095750190068</v>
      </c>
      <c r="T18" s="78">
        <f>+NIVELES!T18/NIVELES!Z18*100-100</f>
        <v>15.432461718980136</v>
      </c>
      <c r="U18" s="84"/>
      <c r="V18" s="78">
        <f>+NIVELES!V18/NIVELES!AB18*100-100</f>
        <v>-2.8908223611483663</v>
      </c>
      <c r="W18" s="78">
        <f>+NIVELES!W18/NIVELES!AC18*100-100</f>
        <v>24.119973718072956</v>
      </c>
      <c r="X18" s="78">
        <f>+NIVELES!X18/NIVELES!AD18*100-100</f>
        <v>8.71861178733586</v>
      </c>
      <c r="Y18" s="78">
        <f>+NIVELES!Y18/NIVELES!AE18*100-100</f>
        <v>-4.032627447441868</v>
      </c>
      <c r="Z18" s="78">
        <f>+NIVELES!Z18/NIVELES!AF18*100-100</f>
        <v>-32.26948504940863</v>
      </c>
      <c r="AA18" s="84"/>
      <c r="AB18" s="105">
        <f>+NIVELES!AB18/NIVELES!AH18*100-100</f>
        <v>-19.557347334409627</v>
      </c>
      <c r="AC18" s="105">
        <f>+NIVELES!AC18/NIVELES!AI18*100-100</f>
        <v>-39.75782545599401</v>
      </c>
      <c r="AD18" s="105">
        <f>+NIVELES!AD18/NIVELES!AJ18*100-100</f>
        <v>-25.522086749270173</v>
      </c>
      <c r="AE18" s="105">
        <f>+NIVELES!AE18/NIVELES!AK18*100-100</f>
        <v>-9.075611938887434</v>
      </c>
      <c r="AF18" s="78">
        <f>+NIVELES!AF18/NIVELES!AL18*100-100</f>
        <v>2.9431748048543085</v>
      </c>
      <c r="AG18" s="84"/>
      <c r="AH18" s="78">
        <f>+NIVELES!AH18/NIVELES!AN18*100-100</f>
        <v>1.361805726921034</v>
      </c>
      <c r="AI18" s="78">
        <f>+NIVELES!AI18/NIVELES!AO18*100-100</f>
        <v>-0.7805862035044555</v>
      </c>
      <c r="AJ18" s="78">
        <f>+NIVELES!AJ18/NIVELES!AP18*100-100</f>
        <v>0.9356353878889223</v>
      </c>
      <c r="AK18" s="78">
        <f>+NIVELES!AK18/NIVELES!AQ18*100-100</f>
        <v>3.7436978589676926</v>
      </c>
      <c r="AL18" s="78">
        <f>+NIVELES!AL18/NIVELES!AR18*100-100</f>
        <v>2.327899875883091</v>
      </c>
      <c r="AM18" s="84"/>
      <c r="AN18" s="78">
        <f>+NIVELES!AN18/NIVELES!AT18*100-100</f>
        <v>33.00625980321627</v>
      </c>
      <c r="AO18" s="78">
        <f>+NIVELES!AO18/NIVELES!AU18*100-100</f>
        <v>19.84673114576576</v>
      </c>
      <c r="AP18" s="78">
        <f>+NIVELES!AP18/NIVELES!AV18*100-100</f>
        <v>36.35508151340605</v>
      </c>
      <c r="AQ18" s="78">
        <f>+NIVELES!AQ18/NIVELES!AW18*100-100</f>
        <v>26.6985648351653</v>
      </c>
      <c r="AR18" s="78">
        <f>+NIVELES!AR18/NIVELES!AX18*100-100</f>
        <v>59.973533296789725</v>
      </c>
      <c r="AS18" s="84"/>
      <c r="AT18" s="78">
        <f>+NIVELES!AT18/NIVELES!AZ18*100-100</f>
        <v>34.75219594478949</v>
      </c>
      <c r="AU18" s="78">
        <f>+NIVELES!AU18/NIVELES!BA18*100-100</f>
        <v>54.533044410789046</v>
      </c>
      <c r="AV18" s="78">
        <f>+NIVELES!AV18/NIVELES!BB18*100-100</f>
        <v>28.480815618014446</v>
      </c>
      <c r="AW18" s="78">
        <f>+NIVELES!AW18/NIVELES!BC18*100-100</f>
        <v>32.90458661665289</v>
      </c>
      <c r="AX18" s="78">
        <f>+NIVELES!AX18/NIVELES!BD18*100-100</f>
        <v>17.86088592429698</v>
      </c>
      <c r="AY18" s="84"/>
      <c r="AZ18" s="78">
        <f>+NIVELES!AZ18/NIVELES!BF18*100-100</f>
        <v>35.159528928121944</v>
      </c>
      <c r="BA18" s="78">
        <f>+NIVELES!BA18/NIVELES!BG18*100-100</f>
        <v>26.97185990516566</v>
      </c>
      <c r="BB18" s="78">
        <f>+NIVELES!BB18/NIVELES!BH18*100-100</f>
        <v>25.026740690111566</v>
      </c>
      <c r="BC18" s="78">
        <f>+NIVELES!BC18/NIVELES!BI18*100-100</f>
        <v>47.95433413612372</v>
      </c>
      <c r="BD18" s="78">
        <f>+NIVELES!BD18/NIVELES!BJ18*100-100</f>
        <v>49.12308553334</v>
      </c>
      <c r="BE18" s="78"/>
      <c r="BF18" s="78">
        <f>+NIVELES!BF18/NIVELES!BL18*100-100</f>
        <v>57.66691364659226</v>
      </c>
      <c r="BG18" s="78">
        <f>+NIVELES!BG18/NIVELES!BM18*100-100</f>
        <v>53.74549246840809</v>
      </c>
      <c r="BH18" s="78">
        <f>+NIVELES!BH18/NIVELES!BN18*100-100</f>
        <v>72.30457384905014</v>
      </c>
      <c r="BI18" s="78">
        <f>+NIVELES!BI18/NIVELES!BO18*100-100</f>
        <v>68.10250897604507</v>
      </c>
      <c r="BJ18" s="78">
        <f>+NIVELES!BJ18/NIVELES!BP18*100-100</f>
        <v>35.94113679452832</v>
      </c>
      <c r="BK18" s="78"/>
      <c r="BL18" s="78">
        <f>+NIVELES!BL18/NIVELES!BR18*100-100</f>
        <v>-20.883916321521383</v>
      </c>
      <c r="BM18" s="78">
        <f>+NIVELES!BM18/NIVELES!BS18*100-100</f>
        <v>13.840013319985772</v>
      </c>
      <c r="BN18" s="78">
        <f>+NIVELES!BN18/NIVELES!BT18*100-100</f>
        <v>-15.89765364817137</v>
      </c>
      <c r="BO18" s="78">
        <f>+NIVELES!BO18/NIVELES!BU18*100-100</f>
        <v>-39.57532181736415</v>
      </c>
      <c r="BP18" s="78">
        <f>+NIVELES!BP18/NIVELES!BV18*100-100</f>
        <v>-35.03372035500749</v>
      </c>
      <c r="BQ18" s="78"/>
      <c r="BR18" s="78">
        <f>+NIVELES!BR18/NIVELES!BX18*100-100</f>
        <v>-25.216559743034665</v>
      </c>
      <c r="BS18" s="78">
        <f>+NIVELES!BS18/NIVELES!BY18*100-100</f>
        <v>-35.718177034808065</v>
      </c>
      <c r="BT18" s="78">
        <f>+NIVELES!BT18/NIVELES!BZ18*100-100</f>
        <v>-31.581190702386564</v>
      </c>
      <c r="BU18" s="78">
        <f>+NIVELES!BU18/NIVELES!CA18*100-100</f>
        <v>-20.7670015919618</v>
      </c>
      <c r="BV18" s="78">
        <f>+NIVELES!BV18/NIVELES!CB18*100-100</f>
        <v>-10.661907667641799</v>
      </c>
      <c r="BW18" s="78"/>
      <c r="BX18" s="78">
        <f>+NIVELES!BX18/NIVELES!CD18*100-100</f>
        <v>14.107650263922551</v>
      </c>
      <c r="BY18" s="78">
        <f>+NIVELES!BY18/NIVELES!CE18*100-100</f>
        <v>10.192726576152069</v>
      </c>
      <c r="BZ18" s="78">
        <f>+NIVELES!BZ18/NIVELES!CF18*100-100</f>
        <v>19.025210219472214</v>
      </c>
      <c r="CA18" s="78">
        <f>+NIVELES!CA18/NIVELES!CG18*100-100</f>
        <v>10.844630593270566</v>
      </c>
      <c r="CB18" s="78">
        <f>+NIVELES!CB18/NIVELES!CH18*100-100</f>
        <v>16.768838031935445</v>
      </c>
      <c r="CC18" s="78"/>
      <c r="CD18" s="78">
        <f>+NIVELES!CD18/NIVELES!CJ18*100-100</f>
        <v>12.399347223447847</v>
      </c>
      <c r="CE18" s="78">
        <f>+NIVELES!CE18/NIVELES!CK18*100-100</f>
        <v>7.24301754427313</v>
      </c>
      <c r="CF18" s="78">
        <f>+NIVELES!CF18/NIVELES!CL18*100-100</f>
        <v>4.45074293829839</v>
      </c>
      <c r="CG18" s="78">
        <f>+NIVELES!CG18/NIVELES!CM18*100-100</f>
        <v>23.650494591744803</v>
      </c>
      <c r="CH18" s="78">
        <f>+NIVELES!CH18/NIVELES!CN18*100-100</f>
        <v>17.142957970506018</v>
      </c>
      <c r="CI18" s="78"/>
      <c r="CJ18" s="78">
        <f>+NIVELES!CJ18/NIVELES!CP18*100-100</f>
        <v>-9.330903833274732</v>
      </c>
      <c r="CK18" s="78">
        <f>+NIVELES!CK18/NIVELES!CQ18*100-100</f>
        <v>11.8076212117153</v>
      </c>
      <c r="CL18" s="78">
        <f>+NIVELES!CL18/NIVELES!CR18*100-100</f>
        <v>4.659821423566029</v>
      </c>
      <c r="CM18" s="78">
        <f>+NIVELES!CM18/NIVELES!CS18*100-100</f>
        <v>-23.098062375958293</v>
      </c>
      <c r="CN18" s="78">
        <f>+NIVELES!CN18/NIVELES!CT18*100-100</f>
        <v>-25.951171036197167</v>
      </c>
      <c r="CO18" s="87"/>
      <c r="CP18" s="78">
        <f>+NIVELES!CP18/NIVELES!CV18*100-100</f>
        <v>11.272017794681034</v>
      </c>
    </row>
    <row r="19" spans="1:94" ht="12.75">
      <c r="A19" s="20"/>
      <c r="B19" s="20"/>
      <c r="C19" s="20"/>
      <c r="D19" s="81"/>
      <c r="E19" s="81"/>
      <c r="F19" s="81"/>
      <c r="G19" s="81"/>
      <c r="H19" s="81"/>
      <c r="I19" s="84"/>
      <c r="J19" s="81"/>
      <c r="K19" s="81"/>
      <c r="L19" s="81"/>
      <c r="M19" s="81"/>
      <c r="N19" s="81"/>
      <c r="O19" s="84"/>
      <c r="P19" s="81"/>
      <c r="Q19" s="81"/>
      <c r="R19" s="81"/>
      <c r="S19" s="81"/>
      <c r="T19" s="81"/>
      <c r="U19" s="84"/>
      <c r="V19" s="81"/>
      <c r="W19" s="81"/>
      <c r="X19" s="81"/>
      <c r="Y19" s="81"/>
      <c r="Z19" s="81"/>
      <c r="AA19" s="84"/>
      <c r="AB19" s="104"/>
      <c r="AC19" s="104"/>
      <c r="AD19" s="104"/>
      <c r="AE19" s="104"/>
      <c r="AF19" s="81"/>
      <c r="AG19" s="84"/>
      <c r="AH19" s="81"/>
      <c r="AI19" s="81"/>
      <c r="AJ19" s="81"/>
      <c r="AK19" s="81"/>
      <c r="AL19" s="81"/>
      <c r="AM19" s="84"/>
      <c r="AN19" s="81"/>
      <c r="AO19" s="81"/>
      <c r="AP19" s="81"/>
      <c r="AQ19" s="81"/>
      <c r="AR19" s="81"/>
      <c r="AS19" s="84"/>
      <c r="AT19" s="81"/>
      <c r="AU19" s="81"/>
      <c r="AV19" s="81"/>
      <c r="AW19" s="81"/>
      <c r="AX19" s="81"/>
      <c r="AY19" s="84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4"/>
      <c r="CP19" s="81"/>
    </row>
    <row r="20" spans="1:94" ht="12.75">
      <c r="A20" s="19" t="s">
        <v>13</v>
      </c>
      <c r="B20" s="20"/>
      <c r="C20" s="20"/>
      <c r="D20" s="78">
        <f>+NIVELES!D20/NIVELES!J20*100-100</f>
        <v>-2.329199443793698</v>
      </c>
      <c r="E20" s="78">
        <f>+NIVELES!E20/NIVELES!K20*100-100</f>
        <v>-6.235388296082007</v>
      </c>
      <c r="F20" s="78">
        <f>+NIVELES!F20/NIVELES!L20*100-100</f>
        <v>-4.068713224003844</v>
      </c>
      <c r="G20" s="78">
        <f>+NIVELES!G20/NIVELES!M20*100-100</f>
        <v>0.6754799220795462</v>
      </c>
      <c r="H20" s="78">
        <f>+NIVELES!H20/NIVELES!N20*100-100</f>
        <v>1.2354070085078774</v>
      </c>
      <c r="I20" s="84"/>
      <c r="J20" s="78">
        <f>+NIVELES!J20/NIVELES!P20*100-100</f>
        <v>11.212586041508146</v>
      </c>
      <c r="K20" s="78">
        <f>+NIVELES!K20/NIVELES!Q20*100-100</f>
        <v>11.289930691578846</v>
      </c>
      <c r="L20" s="78">
        <f>+NIVELES!L20/NIVELES!R20*100-100</f>
        <v>10.040221430250853</v>
      </c>
      <c r="M20" s="78">
        <f>+NIVELES!M20/NIVELES!S20*100-100</f>
        <v>9.818323522642288</v>
      </c>
      <c r="N20" s="78">
        <f>+NIVELES!N20/NIVELES!T20*100-100</f>
        <v>14.078414026816915</v>
      </c>
      <c r="O20" s="84"/>
      <c r="P20" s="78">
        <f>+NIVELES!P20/NIVELES!V20*100-100</f>
        <v>7.280329640424043</v>
      </c>
      <c r="Q20" s="78">
        <f>+NIVELES!Q20/NIVELES!W20*100-100</f>
        <v>8.102179545505052</v>
      </c>
      <c r="R20" s="78">
        <f>+NIVELES!R20/NIVELES!X20*100-100</f>
        <v>8.823642830843099</v>
      </c>
      <c r="S20" s="78">
        <f>+NIVELES!S20/NIVELES!Y20*100-100</f>
        <v>4.628315875882166</v>
      </c>
      <c r="T20" s="78">
        <f>+NIVELES!T20/NIVELES!Z20*100-100</f>
        <v>7.467465116571617</v>
      </c>
      <c r="U20" s="84"/>
      <c r="V20" s="78">
        <f>+NIVELES!V20/NIVELES!AB20*100-100</f>
        <v>-1.8807908516426153</v>
      </c>
      <c r="W20" s="78">
        <f>+NIVELES!W20/NIVELES!AC20*100-100</f>
        <v>6.138770063212107</v>
      </c>
      <c r="X20" s="78">
        <f>+NIVELES!X20/NIVELES!AD20*100-100</f>
        <v>2.206592674911434</v>
      </c>
      <c r="Y20" s="78">
        <f>+NIVELES!Y20/NIVELES!AE20*100-100</f>
        <v>-2.3803772641560954</v>
      </c>
      <c r="Z20" s="78">
        <f>+NIVELES!Z20/NIVELES!AF20*100-100</f>
        <v>-13.607391476545203</v>
      </c>
      <c r="AA20" s="84"/>
      <c r="AB20" s="105">
        <f>+NIVELES!AB20/NIVELES!AH20*100-100</f>
        <v>-8.40881615011591</v>
      </c>
      <c r="AC20" s="105">
        <f>+NIVELES!AC20/NIVELES!AI20*100-100</f>
        <v>-17.040550515588833</v>
      </c>
      <c r="AD20" s="105">
        <f>+NIVELES!AD20/NIVELES!AJ20*100-100</f>
        <v>-11.3050073840229</v>
      </c>
      <c r="AE20" s="105">
        <f>+NIVELES!AE20/NIVELES!AK20*100-100</f>
        <v>-4.4790840067619655</v>
      </c>
      <c r="AF20" s="78">
        <f>+NIVELES!AF20/NIVELES!AL20*100-100</f>
        <v>1.381631895985322</v>
      </c>
      <c r="AG20" s="84"/>
      <c r="AH20" s="78">
        <f>+NIVELES!AH20/NIVELES!AN20*100-100</f>
        <v>3.9987756166749904</v>
      </c>
      <c r="AI20" s="78">
        <f>+NIVELES!AI20/NIVELES!AO20*100-100</f>
        <v>2.3187958963185764</v>
      </c>
      <c r="AJ20" s="78">
        <f>+NIVELES!AJ20/NIVELES!AP20*100-100</f>
        <v>3.2576979722515205</v>
      </c>
      <c r="AK20" s="78">
        <f>+NIVELES!AK20/NIVELES!AQ20*100-100</f>
        <v>6.57069516890374</v>
      </c>
      <c r="AL20" s="78">
        <f>+NIVELES!AL20/NIVELES!AR20*100-100</f>
        <v>4.269153832706522</v>
      </c>
      <c r="AM20" s="84"/>
      <c r="AN20" s="78">
        <f>+NIVELES!AN20/NIVELES!AT20*100-100</f>
        <v>15.640865437265077</v>
      </c>
      <c r="AO20" s="78">
        <f>+NIVELES!AO20/NIVELES!AU20*100-100</f>
        <v>11.531649693620722</v>
      </c>
      <c r="AP20" s="78">
        <f>+NIVELES!AP20/NIVELES!AV20*100-100</f>
        <v>17.559528467654346</v>
      </c>
      <c r="AQ20" s="78">
        <f>+NIVELES!AQ20/NIVELES!AW20*100-100</f>
        <v>13.453387537306753</v>
      </c>
      <c r="AR20" s="78">
        <f>+NIVELES!AR20/NIVELES!AX20*100-100</f>
        <v>21.474249664829244</v>
      </c>
      <c r="AS20" s="84"/>
      <c r="AT20" s="78">
        <f>+NIVELES!AT20/NIVELES!AZ20*100-100</f>
        <v>15.95183839019083</v>
      </c>
      <c r="AU20" s="78">
        <f>+NIVELES!AU20/NIVELES!BA20*100-100</f>
        <v>22.689091601824245</v>
      </c>
      <c r="AV20" s="78">
        <f>+NIVELES!AV20/NIVELES!BB20*100-100</f>
        <v>14.03266239287504</v>
      </c>
      <c r="AW20" s="78">
        <f>+NIVELES!AW20/NIVELES!BC20*100-100</f>
        <v>14.724625449254376</v>
      </c>
      <c r="AX20" s="78">
        <f>+NIVELES!AX20/NIVELES!BD20*100-100</f>
        <v>11.1254801547731</v>
      </c>
      <c r="AY20" s="84"/>
      <c r="AZ20" s="78">
        <f>+NIVELES!AZ20/NIVELES!BF20*100-100</f>
        <v>15.50550861027969</v>
      </c>
      <c r="BA20" s="78">
        <f>+NIVELES!BA20/NIVELES!BG20*100-100</f>
        <v>14.678920992200233</v>
      </c>
      <c r="BB20" s="78">
        <f>+NIVELES!BB20/NIVELES!BH20*100-100</f>
        <v>12.985506036216734</v>
      </c>
      <c r="BC20" s="78">
        <f>+NIVELES!BC20/NIVELES!BI20*100-100</f>
        <v>18.884671142016373</v>
      </c>
      <c r="BD20" s="78">
        <f>+NIVELES!BD20/NIVELES!BJ20*100-100</f>
        <v>15.956550493752488</v>
      </c>
      <c r="BE20" s="78"/>
      <c r="BF20" s="78">
        <f>+NIVELES!BF20/NIVELES!BL20*100-100</f>
        <v>24.795761235125042</v>
      </c>
      <c r="BG20" s="78">
        <f>+NIVELES!BG20/NIVELES!BM20*100-100</f>
        <v>20.16762118607882</v>
      </c>
      <c r="BH20" s="78">
        <f>+NIVELES!BH20/NIVELES!BN20*100-100</f>
        <v>25.06172431687672</v>
      </c>
      <c r="BI20" s="78">
        <f>+NIVELES!BI20/NIVELES!BO20*100-100</f>
        <v>20.649598149096946</v>
      </c>
      <c r="BJ20" s="78">
        <f>+NIVELES!BJ20/NIVELES!BP20*100-100</f>
        <v>36.03920294801</v>
      </c>
      <c r="BK20" s="78"/>
      <c r="BL20" s="78">
        <f>+NIVELES!BL20/NIVELES!BR20*100-100</f>
        <v>-10.217875455291463</v>
      </c>
      <c r="BM20" s="78">
        <f>+NIVELES!BM20/NIVELES!BS20*100-100</f>
        <v>9.030937394094934</v>
      </c>
      <c r="BN20" s="78">
        <f>+NIVELES!BN20/NIVELES!BT20*100-100</f>
        <v>-8.167038765288211</v>
      </c>
      <c r="BO20" s="78">
        <f>+NIVELES!BO20/NIVELES!BU20*100-100</f>
        <v>-12.310022244111678</v>
      </c>
      <c r="BP20" s="78">
        <f>+NIVELES!BP20/NIVELES!BV20*100-100</f>
        <v>-28.309096186937694</v>
      </c>
      <c r="BQ20" s="78"/>
      <c r="BR20" s="78">
        <f>+NIVELES!BR20/NIVELES!BX20*100-100</f>
        <v>-12.448474945243078</v>
      </c>
      <c r="BS20" s="78">
        <f>+NIVELES!BS20/NIVELES!BY20*100-100</f>
        <v>-20.013373809611096</v>
      </c>
      <c r="BT20" s="78">
        <f>+NIVELES!BT20/NIVELES!BZ20*100-100</f>
        <v>-11.925782782385781</v>
      </c>
      <c r="BU20" s="78">
        <f>+NIVELES!BU20/NIVELES!CA20*100-100</f>
        <v>-11.419891984164124</v>
      </c>
      <c r="BV20" s="78">
        <f>+NIVELES!BV20/NIVELES!CB20*100-100</f>
        <v>-5.722962720903382</v>
      </c>
      <c r="BW20" s="78"/>
      <c r="BX20" s="78">
        <f>+NIVELES!BX20/NIVELES!CD20*100-100</f>
        <v>5.57087359917648</v>
      </c>
      <c r="BY20" s="78">
        <f>+NIVELES!BY20/NIVELES!CE20*100-100</f>
        <v>3.744615361435706</v>
      </c>
      <c r="BZ20" s="78">
        <f>+NIVELES!BZ20/NIVELES!CF20*100-100</f>
        <v>8.489085285901325</v>
      </c>
      <c r="CA20" s="78">
        <f>+NIVELES!CA20/NIVELES!CG20*100-100</f>
        <v>5.247692531828548</v>
      </c>
      <c r="CB20" s="78">
        <f>+NIVELES!CB20/NIVELES!CH20*100-100</f>
        <v>4.886575502572839</v>
      </c>
      <c r="CC20" s="78"/>
      <c r="CD20" s="78">
        <f>+NIVELES!CD20/NIVELES!CJ20*100-100</f>
        <v>5.345958972845864</v>
      </c>
      <c r="CE20" s="78">
        <f>+NIVELES!CE20/NIVELES!CK20*100-100</f>
        <v>5.7887695435134106</v>
      </c>
      <c r="CF20" s="78">
        <f>+NIVELES!CF20/NIVELES!CL20*100-100</f>
        <v>2.753607221937912</v>
      </c>
      <c r="CG20" s="78">
        <f>+NIVELES!CG20/NIVELES!CM20*100-100</f>
        <v>7.322384226735707</v>
      </c>
      <c r="CH20" s="78">
        <f>+NIVELES!CH20/NIVELES!CN20*100-100</f>
        <v>5.6219672889488805</v>
      </c>
      <c r="CI20" s="78"/>
      <c r="CJ20" s="78">
        <f>+NIVELES!CJ20/NIVELES!CP20*100-100</f>
        <v>-6.629419516662935</v>
      </c>
      <c r="CK20" s="78">
        <f>+NIVELES!CK20/NIVELES!CQ20*100-100</f>
        <v>0.4446850929616346</v>
      </c>
      <c r="CL20" s="78">
        <f>+NIVELES!CL20/NIVELES!CR20*100-100</f>
        <v>-2.5446722322309228</v>
      </c>
      <c r="CM20" s="78">
        <f>+NIVELES!CM20/NIVELES!CS20*100-100</f>
        <v>-11.745612229846117</v>
      </c>
      <c r="CN20" s="78">
        <f>+NIVELES!CN20/NIVELES!CT20*100-100</f>
        <v>-12.280347667863367</v>
      </c>
      <c r="CO20" s="87"/>
      <c r="CP20" s="78">
        <f>+NIVELES!CP20/NIVELES!CV20*100-100</f>
        <v>2.2726569562505574</v>
      </c>
    </row>
    <row r="21" spans="1:94" ht="12.75">
      <c r="A21" s="20"/>
      <c r="B21" s="20"/>
      <c r="C21" s="20"/>
      <c r="D21" s="81"/>
      <c r="E21" s="81"/>
      <c r="F21" s="81"/>
      <c r="G21" s="81"/>
      <c r="H21" s="81"/>
      <c r="I21" s="84"/>
      <c r="J21" s="81"/>
      <c r="K21" s="81"/>
      <c r="L21" s="81"/>
      <c r="M21" s="81"/>
      <c r="N21" s="81"/>
      <c r="O21" s="84"/>
      <c r="P21" s="81"/>
      <c r="Q21" s="81"/>
      <c r="R21" s="81"/>
      <c r="S21" s="81"/>
      <c r="T21" s="81"/>
      <c r="U21" s="84"/>
      <c r="V21" s="81"/>
      <c r="W21" s="81"/>
      <c r="X21" s="81"/>
      <c r="Y21" s="81"/>
      <c r="Z21" s="81"/>
      <c r="AA21" s="84"/>
      <c r="AB21" s="104"/>
      <c r="AC21" s="104"/>
      <c r="AD21" s="104"/>
      <c r="AE21" s="104"/>
      <c r="AF21" s="81"/>
      <c r="AG21" s="84"/>
      <c r="AH21" s="81"/>
      <c r="AI21" s="81"/>
      <c r="AJ21" s="81"/>
      <c r="AK21" s="81"/>
      <c r="AL21" s="81"/>
      <c r="AM21" s="84"/>
      <c r="AN21" s="81"/>
      <c r="AO21" s="81"/>
      <c r="AP21" s="81"/>
      <c r="AQ21" s="81"/>
      <c r="AR21" s="81"/>
      <c r="AS21" s="84"/>
      <c r="AT21" s="81"/>
      <c r="AU21" s="81"/>
      <c r="AV21" s="81"/>
      <c r="AW21" s="81"/>
      <c r="AX21" s="81"/>
      <c r="AY21" s="84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4"/>
      <c r="CP21" s="81"/>
    </row>
    <row r="22" spans="1:94" ht="14.25">
      <c r="A22" s="20"/>
      <c r="B22" s="28" t="s">
        <v>14</v>
      </c>
      <c r="C22" s="26"/>
      <c r="D22" s="78">
        <f>+NIVELES!D22/NIVELES!J22*100-100</f>
        <v>-1.9475405294848542</v>
      </c>
      <c r="E22" s="78">
        <f>+NIVELES!E22/NIVELES!K22*100-100</f>
        <v>-6.180352177446906</v>
      </c>
      <c r="F22" s="78">
        <f>+NIVELES!F22/NIVELES!L22*100-100</f>
        <v>-3.5223970512348473</v>
      </c>
      <c r="G22" s="78">
        <f>+NIVELES!G22/NIVELES!M22*100-100</f>
        <v>0.693596288442393</v>
      </c>
      <c r="H22" s="78">
        <f>+NIVELES!H22/NIVELES!N22*100-100</f>
        <v>2.3206089408035098</v>
      </c>
      <c r="I22" s="88"/>
      <c r="J22" s="78">
        <f>+NIVELES!J22/NIVELES!P22*100-100</f>
        <v>12.268857955218508</v>
      </c>
      <c r="K22" s="78">
        <f>+NIVELES!K22/NIVELES!Q22*100-100</f>
        <v>11.642240368181774</v>
      </c>
      <c r="L22" s="78">
        <f>+NIVELES!L22/NIVELES!R22*100-100</f>
        <v>10.872600150264546</v>
      </c>
      <c r="M22" s="78">
        <f>+NIVELES!M22/NIVELES!S22*100-100</f>
        <v>11.489288598021034</v>
      </c>
      <c r="N22" s="78">
        <f>+NIVELES!N22/NIVELES!T22*100-100</f>
        <v>15.676696255179138</v>
      </c>
      <c r="O22" s="88"/>
      <c r="P22" s="78">
        <f>+NIVELES!P22/NIVELES!V22*100-100</f>
        <v>7.575532202237639</v>
      </c>
      <c r="Q22" s="78">
        <f>+NIVELES!Q22/NIVELES!W22*100-100</f>
        <v>9.130602744712775</v>
      </c>
      <c r="R22" s="78">
        <f>+NIVELES!R22/NIVELES!X22*100-100</f>
        <v>9.079943268761824</v>
      </c>
      <c r="S22" s="78">
        <f>+NIVELES!S22/NIVELES!Y22*100-100</f>
        <v>4.257024222543919</v>
      </c>
      <c r="T22" s="78">
        <f>+NIVELES!T22/NIVELES!Z22*100-100</f>
        <v>7.641188670551415</v>
      </c>
      <c r="U22" s="88"/>
      <c r="V22" s="78">
        <f>+NIVELES!V22/NIVELES!AB22*100-100</f>
        <v>-0.4627618528735553</v>
      </c>
      <c r="W22" s="78">
        <f>+NIVELES!W22/NIVELES!AC22*100-100</f>
        <v>7.574116292052139</v>
      </c>
      <c r="X22" s="78">
        <f>+NIVELES!X22/NIVELES!AD22*100-100</f>
        <v>4.860482818642083</v>
      </c>
      <c r="Y22" s="78">
        <f>+NIVELES!Y22/NIVELES!AE22*100-100</f>
        <v>-0.048336931870736066</v>
      </c>
      <c r="Z22" s="78">
        <f>+NIVELES!Z22/NIVELES!AF22*100-100</f>
        <v>-14.328276191985168</v>
      </c>
      <c r="AA22" s="88"/>
      <c r="AB22" s="105">
        <f>+NIVELES!AB22/NIVELES!AH22*100-100</f>
        <v>-7.681600982127634</v>
      </c>
      <c r="AC22" s="105">
        <f>+NIVELES!AC22/NIVELES!AI22*100-100</f>
        <v>-17.795552631285474</v>
      </c>
      <c r="AD22" s="105">
        <f>+NIVELES!AD22/NIVELES!AJ22*100-100</f>
        <v>-10.83505525401236</v>
      </c>
      <c r="AE22" s="105">
        <f>+NIVELES!AE22/NIVELES!AK22*100-100</f>
        <v>-3.4031696655189734</v>
      </c>
      <c r="AF22" s="78">
        <f>+NIVELES!AF22/NIVELES!AL22*100-100</f>
        <v>4.424005612755693</v>
      </c>
      <c r="AG22" s="88"/>
      <c r="AH22" s="78">
        <f>+NIVELES!AH22/NIVELES!AN22*100-100</f>
        <v>4.725533977012802</v>
      </c>
      <c r="AI22" s="78">
        <f>+NIVELES!AI22/NIVELES!AO22*100-100</f>
        <v>3.3736760991388337</v>
      </c>
      <c r="AJ22" s="78">
        <f>+NIVELES!AJ22/NIVELES!AP22*100-100</f>
        <v>3.2587814635766392</v>
      </c>
      <c r="AK22" s="78">
        <f>+NIVELES!AK22/NIVELES!AQ22*100-100</f>
        <v>7.509425155515743</v>
      </c>
      <c r="AL22" s="78">
        <f>+NIVELES!AL22/NIVELES!AR22*100-100</f>
        <v>5.289081050215302</v>
      </c>
      <c r="AM22" s="88"/>
      <c r="AN22" s="78">
        <f>+NIVELES!AN22/NIVELES!AT22*100-100</f>
        <v>20.03345814397383</v>
      </c>
      <c r="AO22" s="78">
        <f>+NIVELES!AO22/NIVELES!AU22*100-100</f>
        <v>14.481033275832587</v>
      </c>
      <c r="AP22" s="78">
        <f>+NIVELES!AP22/NIVELES!AV22*100-100</f>
        <v>22.010069891033652</v>
      </c>
      <c r="AQ22" s="78">
        <f>+NIVELES!AQ22/NIVELES!AW22*100-100</f>
        <v>17.41940888574672</v>
      </c>
      <c r="AR22" s="78">
        <f>+NIVELES!AR22/NIVELES!AX22*100-100</f>
        <v>28.838885479285523</v>
      </c>
      <c r="AS22" s="88"/>
      <c r="AT22" s="78">
        <f>+NIVELES!AT22/NIVELES!AZ22*100-100</f>
        <v>20.41246914551121</v>
      </c>
      <c r="AU22" s="78">
        <f>+NIVELES!AU22/NIVELES!BA22*100-100</f>
        <v>28.800423714168033</v>
      </c>
      <c r="AV22" s="78">
        <f>+NIVELES!AV22/NIVELES!BB22*100-100</f>
        <v>18.17487919094765</v>
      </c>
      <c r="AW22" s="78">
        <f>+NIVELES!AW22/NIVELES!BC22*100-100</f>
        <v>19.074263298294383</v>
      </c>
      <c r="AX22" s="78">
        <f>+NIVELES!AX22/NIVELES!BD22*100-100</f>
        <v>13.612323992941697</v>
      </c>
      <c r="AY22" s="88"/>
      <c r="AZ22" s="78">
        <f>+NIVELES!AZ22/NIVELES!BF22*100-100</f>
        <v>18.661318471419918</v>
      </c>
      <c r="BA22" s="78">
        <f>+NIVELES!BA22/NIVELES!BG22*100-100</f>
        <v>17.61041872416878</v>
      </c>
      <c r="BB22" s="78">
        <f>+NIVELES!BB22/NIVELES!BH22*100-100</f>
        <v>15.395969663466829</v>
      </c>
      <c r="BC22" s="78">
        <f>+NIVELES!BC22/NIVELES!BI22*100-100</f>
        <v>22.005055489187825</v>
      </c>
      <c r="BD22" s="78">
        <f>+NIVELES!BD22/NIVELES!BJ22*100-100</f>
        <v>20.495400327634442</v>
      </c>
      <c r="BE22" s="78"/>
      <c r="BF22" s="78">
        <f>+NIVELES!BF22/NIVELES!BL22*100-100</f>
        <v>28.16372505444741</v>
      </c>
      <c r="BG22" s="78">
        <f>+NIVELES!BG22/NIVELES!BM22*100-100</f>
        <v>25.40169004550765</v>
      </c>
      <c r="BH22" s="78">
        <f>+NIVELES!BH22/NIVELES!BN22*100-100</f>
        <v>32.33890932381132</v>
      </c>
      <c r="BI22" s="78">
        <f>+NIVELES!BI22/NIVELES!BO22*100-100</f>
        <v>28.31182068546451</v>
      </c>
      <c r="BJ22" s="78">
        <f>+NIVELES!BJ22/NIVELES!BP22*100-100</f>
        <v>26.734805590484683</v>
      </c>
      <c r="BK22" s="78"/>
      <c r="BL22" s="78">
        <f>+NIVELES!BL22/NIVELES!BR22*100-100</f>
        <v>-10.167470986386135</v>
      </c>
      <c r="BM22" s="78">
        <f>+NIVELES!BM22/NIVELES!BS22*100-100</f>
        <v>7.213117361171157</v>
      </c>
      <c r="BN22" s="78">
        <f>+NIVELES!BN22/NIVELES!BT22*100-100</f>
        <v>-7.004597289521342</v>
      </c>
      <c r="BO22" s="78">
        <f>+NIVELES!BO22/NIVELES!BU22*100-100</f>
        <v>-16.12525584483653</v>
      </c>
      <c r="BP22" s="78">
        <f>+NIVELES!BP22/NIVELES!BV22*100-100</f>
        <v>-24.091184591193453</v>
      </c>
      <c r="BQ22" s="78"/>
      <c r="BR22" s="78">
        <f>+NIVELES!BR22/NIVELES!BX22*100-100</f>
        <v>-14.738321430390798</v>
      </c>
      <c r="BS22" s="78">
        <f>+NIVELES!BS22/NIVELES!BY22*100-100</f>
        <v>-20.750199854069024</v>
      </c>
      <c r="BT22" s="78">
        <f>+NIVELES!BT22/NIVELES!BZ22*100-100</f>
        <v>-16.835490837571612</v>
      </c>
      <c r="BU22" s="78">
        <f>+NIVELES!BU22/NIVELES!CA22*100-100</f>
        <v>-14.047448643182548</v>
      </c>
      <c r="BV22" s="78">
        <f>+NIVELES!BV22/NIVELES!CB22*100-100</f>
        <v>-6.352550313847885</v>
      </c>
      <c r="BW22" s="78"/>
      <c r="BX22" s="78">
        <f>+NIVELES!BX22/NIVELES!CD22*100-100</f>
        <v>8.334440263383797</v>
      </c>
      <c r="BY22" s="78">
        <f>+NIVELES!BY22/NIVELES!CE22*100-100</f>
        <v>6.351244318424776</v>
      </c>
      <c r="BZ22" s="78">
        <f>+NIVELES!BZ22/NIVELES!CF22*100-100</f>
        <v>10.918850456312953</v>
      </c>
      <c r="CA22" s="78">
        <f>+NIVELES!CA22/NIVELES!CG22*100-100</f>
        <v>9.717275607986082</v>
      </c>
      <c r="CB22" s="78">
        <f>+NIVELES!CB22/NIVELES!CH22*100-100</f>
        <v>6.4170439790256495</v>
      </c>
      <c r="CC22" s="78"/>
      <c r="CD22" s="78">
        <f>+NIVELES!CD22/NIVELES!CJ22*100-100</f>
        <v>5.200933305067508</v>
      </c>
      <c r="CE22" s="78">
        <f>+NIVELES!CE22/NIVELES!CK22*100-100</f>
        <v>4.6231399939265145</v>
      </c>
      <c r="CF22" s="78">
        <f>+NIVELES!CF22/NIVELES!CL22*100-100</f>
        <v>2.3853018711921266</v>
      </c>
      <c r="CG22" s="78">
        <f>+NIVELES!CG22/NIVELES!CM22*100-100</f>
        <v>7.159446230800668</v>
      </c>
      <c r="CH22" s="78">
        <f>+NIVELES!CH22/NIVELES!CN22*100-100</f>
        <v>6.958520277267752</v>
      </c>
      <c r="CI22" s="78"/>
      <c r="CJ22" s="78">
        <f>+NIVELES!CJ22/NIVELES!CP22*100-100</f>
        <v>-5.2313504611052934</v>
      </c>
      <c r="CK22" s="78">
        <f>+NIVELES!CK22/NIVELES!CQ22*100-100</f>
        <v>7.669337991431306</v>
      </c>
      <c r="CL22" s="78">
        <f>+NIVELES!CL22/NIVELES!CR22*100-100</f>
        <v>-0.6076780415964862</v>
      </c>
      <c r="CM22" s="78">
        <f>+NIVELES!CM22/NIVELES!CS22*100-100</f>
        <v>-13.062841717117465</v>
      </c>
      <c r="CN22" s="78">
        <f>+NIVELES!CN22/NIVELES!CT22*100-100</f>
        <v>-13.625765303474608</v>
      </c>
      <c r="CO22" s="87"/>
      <c r="CP22" s="78">
        <f>+NIVELES!CP22/NIVELES!CV22*100-100</f>
        <v>1.872748031040942</v>
      </c>
    </row>
    <row r="23" spans="1:94" ht="12.75">
      <c r="A23" s="20"/>
      <c r="B23" s="26"/>
      <c r="C23" s="26"/>
      <c r="D23" s="81"/>
      <c r="E23" s="81"/>
      <c r="F23" s="81"/>
      <c r="G23" s="81"/>
      <c r="H23" s="81"/>
      <c r="I23" s="88"/>
      <c r="J23" s="81"/>
      <c r="K23" s="81"/>
      <c r="L23" s="81"/>
      <c r="M23" s="81"/>
      <c r="N23" s="81"/>
      <c r="O23" s="88"/>
      <c r="P23" s="81"/>
      <c r="Q23" s="81"/>
      <c r="R23" s="81"/>
      <c r="S23" s="81"/>
      <c r="T23" s="81"/>
      <c r="U23" s="88"/>
      <c r="V23" s="81"/>
      <c r="W23" s="81"/>
      <c r="X23" s="81"/>
      <c r="Y23" s="81"/>
      <c r="Z23" s="81"/>
      <c r="AA23" s="88"/>
      <c r="AB23" s="104"/>
      <c r="AC23" s="104"/>
      <c r="AD23" s="104"/>
      <c r="AE23" s="104"/>
      <c r="AF23" s="81"/>
      <c r="AG23" s="88"/>
      <c r="AH23" s="81"/>
      <c r="AI23" s="81"/>
      <c r="AJ23" s="81"/>
      <c r="AK23" s="81"/>
      <c r="AL23" s="81"/>
      <c r="AM23" s="88"/>
      <c r="AN23" s="81"/>
      <c r="AO23" s="81"/>
      <c r="AP23" s="81"/>
      <c r="AQ23" s="81"/>
      <c r="AR23" s="81"/>
      <c r="AS23" s="88"/>
      <c r="AT23" s="81"/>
      <c r="AU23" s="81"/>
      <c r="AV23" s="81"/>
      <c r="AW23" s="81"/>
      <c r="AX23" s="81"/>
      <c r="AY23" s="88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4"/>
      <c r="CP23" s="81"/>
    </row>
    <row r="24" spans="1:94" ht="12.75">
      <c r="A24" s="20"/>
      <c r="B24" s="26"/>
      <c r="C24" s="23" t="s">
        <v>15</v>
      </c>
      <c r="D24" s="78">
        <f>+NIVELES!D24/NIVELES!J24*100-100</f>
        <v>3.342717649250602</v>
      </c>
      <c r="E24" s="78">
        <f>+NIVELES!E24/NIVELES!K24*100-100</f>
        <v>3.57094282003429</v>
      </c>
      <c r="F24" s="78">
        <f>+NIVELES!F24/NIVELES!L24*100-100</f>
        <v>2.7820811455813157</v>
      </c>
      <c r="G24" s="78">
        <f>+NIVELES!G24/NIVELES!M24*100-100</f>
        <v>2.9332787448367696</v>
      </c>
      <c r="H24" s="78">
        <f>+NIVELES!H24/NIVELES!N24*100-100</f>
        <v>4.10933127128223</v>
      </c>
      <c r="I24" s="89"/>
      <c r="J24" s="78">
        <f>+NIVELES!J24/NIVELES!P24*100-100</f>
        <v>6.257481836343601</v>
      </c>
      <c r="K24" s="78">
        <f>+NIVELES!K24/NIVELES!Q24*100-100</f>
        <v>6.5435344497601875</v>
      </c>
      <c r="L24" s="78">
        <f>+NIVELES!L24/NIVELES!R24*100-100</f>
        <v>7.297407411240158</v>
      </c>
      <c r="M24" s="78">
        <f>+NIVELES!M24/NIVELES!S24*100-100</f>
        <v>5.82638436428627</v>
      </c>
      <c r="N24" s="78">
        <f>+NIVELES!N24/NIVELES!T24*100-100</f>
        <v>5.107800789720912</v>
      </c>
      <c r="O24" s="89"/>
      <c r="P24" s="78">
        <f>+NIVELES!P24/NIVELES!V24*100-100</f>
        <v>5.920213646944305</v>
      </c>
      <c r="Q24" s="78">
        <f>+NIVELES!Q24/NIVELES!W24*100-100</f>
        <v>5.771139578591743</v>
      </c>
      <c r="R24" s="78">
        <f>+NIVELES!R24/NIVELES!X24*100-100</f>
        <v>4.79779631055537</v>
      </c>
      <c r="S24" s="78">
        <f>+NIVELES!S24/NIVELES!Y24*100-100</f>
        <v>3.623761138644909</v>
      </c>
      <c r="T24" s="78">
        <f>+NIVELES!T24/NIVELES!Z24*100-100</f>
        <v>10.130628863207505</v>
      </c>
      <c r="U24" s="89"/>
      <c r="V24" s="78">
        <f>+NIVELES!V24/NIVELES!AB24*100-100</f>
        <v>2.144001482386514</v>
      </c>
      <c r="W24" s="78">
        <f>+NIVELES!W24/NIVELES!AC24*100-100</f>
        <v>3.7034951277079387</v>
      </c>
      <c r="X24" s="78">
        <f>+NIVELES!X24/NIVELES!AD24*100-100</f>
        <v>2.7341519131924628</v>
      </c>
      <c r="Y24" s="78">
        <f>+NIVELES!Y24/NIVELES!AE24*100-100</f>
        <v>2.2177923162135897</v>
      </c>
      <c r="Z24" s="78">
        <f>+NIVELES!Z24/NIVELES!AF24*100-100</f>
        <v>-0.8823871004740624</v>
      </c>
      <c r="AA24" s="89"/>
      <c r="AB24" s="105">
        <f>+NIVELES!AB24/NIVELES!AH24*100-100</f>
        <v>1.5391231886002572</v>
      </c>
      <c r="AC24" s="105">
        <f>+NIVELES!AC24/NIVELES!AI24*100-100</f>
        <v>0.6340623753999353</v>
      </c>
      <c r="AD24" s="105">
        <f>+NIVELES!AD24/NIVELES!AJ24*100-100</f>
        <v>1.99878361627934</v>
      </c>
      <c r="AE24" s="105">
        <f>+NIVELES!AE24/NIVELES!AK24*100-100</f>
        <v>2.1903382633708475</v>
      </c>
      <c r="AF24" s="78">
        <f>+NIVELES!AF24/NIVELES!AL24*100-100</f>
        <v>1.6079102308472812</v>
      </c>
      <c r="AG24" s="89"/>
      <c r="AH24" s="78">
        <f>+NIVELES!AH24/NIVELES!AN24*100-100</f>
        <v>4.777975894851409</v>
      </c>
      <c r="AI24" s="78">
        <f>+NIVELES!AI24/NIVELES!AO24*100-100</f>
        <v>2.446486017037074</v>
      </c>
      <c r="AJ24" s="78">
        <f>+NIVELES!AJ24/NIVELES!AP24*100-100</f>
        <v>4.405023263662457</v>
      </c>
      <c r="AK24" s="78">
        <f>+NIVELES!AK24/NIVELES!AQ24*100-100</f>
        <v>5.978591609752243</v>
      </c>
      <c r="AL24" s="78">
        <f>+NIVELES!AL24/NIVELES!AR24*100-100</f>
        <v>7.4531560105316</v>
      </c>
      <c r="AM24" s="89"/>
      <c r="AN24" s="78">
        <f>+NIVELES!AN24/NIVELES!AT24*100-100</f>
        <v>13.750699232048731</v>
      </c>
      <c r="AO24" s="78">
        <f>+NIVELES!AO24/NIVELES!AU24*100-100</f>
        <v>13.670428439046049</v>
      </c>
      <c r="AP24" s="78">
        <f>+NIVELES!AP24/NIVELES!AV24*100-100</f>
        <v>14.546971943780846</v>
      </c>
      <c r="AQ24" s="78">
        <f>+NIVELES!AQ24/NIVELES!AW24*100-100</f>
        <v>14.125055795388434</v>
      </c>
      <c r="AR24" s="78">
        <f>+NIVELES!AR24/NIVELES!AX24*100-100</f>
        <v>12.523193620999365</v>
      </c>
      <c r="AS24" s="89"/>
      <c r="AT24" s="78">
        <f>+NIVELES!AT24/NIVELES!AZ24*100-100</f>
        <v>9.623326292842464</v>
      </c>
      <c r="AU24" s="78">
        <f>+NIVELES!AU24/NIVELES!BA24*100-100</f>
        <v>12.853697812963574</v>
      </c>
      <c r="AV24" s="78">
        <f>+NIVELES!AV24/NIVELES!BB24*100-100</f>
        <v>8.922271219281129</v>
      </c>
      <c r="AW24" s="78">
        <f>+NIVELES!AW24/NIVELES!BC24*100-100</f>
        <v>8.137466114704964</v>
      </c>
      <c r="AX24" s="78">
        <f>+NIVELES!AX24/NIVELES!BD24*100-100</f>
        <v>7.4020354373392365</v>
      </c>
      <c r="AY24" s="89"/>
      <c r="AZ24" s="78">
        <f>+NIVELES!AZ24/NIVELES!BF24*100-100</f>
        <v>10.65053916769618</v>
      </c>
      <c r="BA24" s="78">
        <f>+NIVELES!BA24/NIVELES!BG24*100-100</f>
        <v>8.558374517392991</v>
      </c>
      <c r="BB24" s="78">
        <f>+NIVELES!BB24/NIVELES!BH24*100-100</f>
        <v>11.75132021299865</v>
      </c>
      <c r="BC24" s="78">
        <f>+NIVELES!BC24/NIVELES!BI24*100-100</f>
        <v>10.71976137863264</v>
      </c>
      <c r="BD24" s="78">
        <f>+NIVELES!BD24/NIVELES!BJ24*100-100</f>
        <v>12.415302608883366</v>
      </c>
      <c r="BE24" s="78"/>
      <c r="BF24" s="78">
        <f>+NIVELES!BF24/NIVELES!BL24*100-100</f>
        <v>14.22425828492591</v>
      </c>
      <c r="BG24" s="78">
        <f>+NIVELES!BG24/NIVELES!BM24*100-100</f>
        <v>17.21739286481369</v>
      </c>
      <c r="BH24" s="78">
        <f>+NIVELES!BH24/NIVELES!BN24*100-100</f>
        <v>15.424403773923828</v>
      </c>
      <c r="BI24" s="78">
        <f>+NIVELES!BI24/NIVELES!BO24*100-100</f>
        <v>12.306434465065763</v>
      </c>
      <c r="BJ24" s="78">
        <f>+NIVELES!BJ24/NIVELES!BP24*100-100</f>
        <v>10.757292898775844</v>
      </c>
      <c r="BK24" s="78"/>
      <c r="BL24" s="78">
        <f>+NIVELES!BL24/NIVELES!BR24*100-100</f>
        <v>5.703620231512957</v>
      </c>
      <c r="BM24" s="78">
        <f>+NIVELES!BM24/NIVELES!BS24*100-100</f>
        <v>6.234454523953218</v>
      </c>
      <c r="BN24" s="78">
        <f>+NIVELES!BN24/NIVELES!BT24*100-100</f>
        <v>8.010547309740915</v>
      </c>
      <c r="BO24" s="78">
        <f>+NIVELES!BO24/NIVELES!BU24*100-100</f>
        <v>5.6162084642846395</v>
      </c>
      <c r="BP24" s="78">
        <f>+NIVELES!BP24/NIVELES!BV24*100-100</f>
        <v>2.6191035235257942</v>
      </c>
      <c r="BQ24" s="78"/>
      <c r="BR24" s="78">
        <f>+NIVELES!BR24/NIVELES!BX24*100-100</f>
        <v>-2.4872616895920743</v>
      </c>
      <c r="BS24" s="78">
        <f>+NIVELES!BS24/NIVELES!BY24*100-100</f>
        <v>-9.988186419691516</v>
      </c>
      <c r="BT24" s="78">
        <f>+NIVELES!BT24/NIVELES!BZ24*100-100</f>
        <v>-4.2207573673582885</v>
      </c>
      <c r="BU24" s="78">
        <f>+NIVELES!BU24/NIVELES!CA24*100-100</f>
        <v>1.2858134033028534</v>
      </c>
      <c r="BV24" s="78">
        <f>+NIVELES!BV24/NIVELES!CB24*100-100</f>
        <v>7.53722788955173</v>
      </c>
      <c r="BW24" s="78"/>
      <c r="BX24" s="78">
        <f>+NIVELES!BX24/NIVELES!CD24*100-100</f>
        <v>6.93488834950449</v>
      </c>
      <c r="BY24" s="78">
        <f>+NIVELES!BY24/NIVELES!CE24*100-100</f>
        <v>12.291666415765135</v>
      </c>
      <c r="BZ24" s="78">
        <f>+NIVELES!BZ24/NIVELES!CF24*100-100</f>
        <v>7.3152501279768245</v>
      </c>
      <c r="CA24" s="78">
        <f>+NIVELES!CA24/NIVELES!CG24*100-100</f>
        <v>13.085972312993889</v>
      </c>
      <c r="CB24" s="78">
        <f>+NIVELES!CB24/NIVELES!CH24*100-100</f>
        <v>-6.4814988818521755</v>
      </c>
      <c r="CC24" s="78"/>
      <c r="CD24" s="78">
        <f>+NIVELES!CD24/NIVELES!CJ24*100-100</f>
        <v>4.184899382131007</v>
      </c>
      <c r="CE24" s="78">
        <f>+NIVELES!CE24/NIVELES!CK24*100-100</f>
        <v>6.960477493045573</v>
      </c>
      <c r="CF24" s="78">
        <f>+NIVELES!CF24/NIVELES!CL24*100-100</f>
        <v>-0.30011694697932967</v>
      </c>
      <c r="CG24" s="78">
        <f>+NIVELES!CG24/NIVELES!CM24*100-100</f>
        <v>7.041995334890871</v>
      </c>
      <c r="CH24" s="78">
        <f>+NIVELES!CH24/NIVELES!CN24*100-100</f>
        <v>2.811764182096013</v>
      </c>
      <c r="CI24" s="78"/>
      <c r="CJ24" s="78">
        <f>+NIVELES!CJ24/NIVELES!CP24*100-100</f>
        <v>-7.4965941094450415</v>
      </c>
      <c r="CK24" s="78">
        <f>+NIVELES!CK24/NIVELES!CQ24*100-100</f>
        <v>0.1744623057542185</v>
      </c>
      <c r="CL24" s="78">
        <f>+NIVELES!CL24/NIVELES!CR24*100-100</f>
        <v>-3.2698890804558545</v>
      </c>
      <c r="CM24" s="78">
        <f>+NIVELES!CM24/NIVELES!CS24*100-100</f>
        <v>-18.49608493615152</v>
      </c>
      <c r="CN24" s="78">
        <f>+NIVELES!CN24/NIVELES!CT24*100-100</f>
        <v>-9.80137658889636</v>
      </c>
      <c r="CO24" s="87"/>
      <c r="CP24" s="78">
        <f>+NIVELES!CP24/NIVELES!CV24*100-100</f>
        <v>-3.058514105783331</v>
      </c>
    </row>
    <row r="25" spans="1:94" ht="8.25" customHeight="1">
      <c r="A25" s="20"/>
      <c r="B25" s="26"/>
      <c r="C25" s="26"/>
      <c r="D25" s="81"/>
      <c r="E25" s="81"/>
      <c r="F25" s="81"/>
      <c r="G25" s="81"/>
      <c r="H25" s="81"/>
      <c r="I25" s="88"/>
      <c r="J25" s="81"/>
      <c r="K25" s="81"/>
      <c r="L25" s="81"/>
      <c r="M25" s="81"/>
      <c r="N25" s="81"/>
      <c r="O25" s="88"/>
      <c r="P25" s="81"/>
      <c r="Q25" s="81"/>
      <c r="R25" s="81"/>
      <c r="S25" s="81"/>
      <c r="T25" s="81"/>
      <c r="U25" s="88"/>
      <c r="V25" s="81"/>
      <c r="W25" s="81"/>
      <c r="X25" s="81"/>
      <c r="Y25" s="81"/>
      <c r="Z25" s="81"/>
      <c r="AA25" s="88"/>
      <c r="AB25" s="104"/>
      <c r="AC25" s="104"/>
      <c r="AD25" s="104"/>
      <c r="AE25" s="104"/>
      <c r="AF25" s="81"/>
      <c r="AG25" s="88"/>
      <c r="AH25" s="81"/>
      <c r="AI25" s="81"/>
      <c r="AJ25" s="81"/>
      <c r="AK25" s="81"/>
      <c r="AL25" s="81"/>
      <c r="AM25" s="88"/>
      <c r="AN25" s="78"/>
      <c r="AO25" s="81"/>
      <c r="AP25" s="81"/>
      <c r="AQ25" s="81"/>
      <c r="AR25" s="81"/>
      <c r="AS25" s="88"/>
      <c r="AT25" s="78"/>
      <c r="AU25" s="81"/>
      <c r="AV25" s="81"/>
      <c r="AW25" s="81"/>
      <c r="AX25" s="81"/>
      <c r="AY25" s="88"/>
      <c r="AZ25" s="78"/>
      <c r="BA25" s="81"/>
      <c r="BB25" s="81"/>
      <c r="BC25" s="81"/>
      <c r="BD25" s="81"/>
      <c r="BE25" s="81"/>
      <c r="BF25" s="78"/>
      <c r="BG25" s="81"/>
      <c r="BH25" s="81"/>
      <c r="BI25" s="81"/>
      <c r="BJ25" s="81"/>
      <c r="BK25" s="81"/>
      <c r="BL25" s="78"/>
      <c r="BM25" s="81"/>
      <c r="BN25" s="81"/>
      <c r="BO25" s="81"/>
      <c r="BP25" s="81"/>
      <c r="BQ25" s="81"/>
      <c r="BR25" s="78"/>
      <c r="BS25" s="81"/>
      <c r="BT25" s="81"/>
      <c r="BU25" s="81"/>
      <c r="BV25" s="81"/>
      <c r="BW25" s="81"/>
      <c r="BX25" s="78"/>
      <c r="BY25" s="81"/>
      <c r="BZ25" s="81"/>
      <c r="CA25" s="81"/>
      <c r="CB25" s="81"/>
      <c r="CC25" s="81"/>
      <c r="CD25" s="78"/>
      <c r="CE25" s="81"/>
      <c r="CF25" s="81"/>
      <c r="CG25" s="81"/>
      <c r="CH25" s="81"/>
      <c r="CI25" s="81"/>
      <c r="CJ25" s="78"/>
      <c r="CK25" s="81"/>
      <c r="CL25" s="81"/>
      <c r="CM25" s="81"/>
      <c r="CN25" s="81"/>
      <c r="CO25" s="84"/>
      <c r="CP25" s="81"/>
    </row>
    <row r="26" spans="1:94" ht="12.75">
      <c r="A26" s="20"/>
      <c r="B26" s="26"/>
      <c r="C26" s="23" t="s">
        <v>16</v>
      </c>
      <c r="D26" s="78">
        <f>+NIVELES!D26/NIVELES!J26*100-100</f>
        <v>4.722829960702612</v>
      </c>
      <c r="E26" s="78">
        <f>+NIVELES!E26/NIVELES!K26*100-100</f>
        <v>5.781316615452269</v>
      </c>
      <c r="F26" s="78">
        <f>+NIVELES!F26/NIVELES!L26*100-100</f>
        <v>4.272087965764754</v>
      </c>
      <c r="G26" s="78">
        <f>+NIVELES!G26/NIVELES!M26*100-100</f>
        <v>5.3468989077602345</v>
      </c>
      <c r="H26" s="78">
        <f>+NIVELES!H26/NIVELES!N26*100-100</f>
        <v>3.3289836166450613</v>
      </c>
      <c r="I26" s="89"/>
      <c r="J26" s="78">
        <f>+NIVELES!J26/NIVELES!P26*100-100</f>
        <v>7.0238118200589525</v>
      </c>
      <c r="K26" s="78">
        <f>+NIVELES!K26/NIVELES!Q26*100-100</f>
        <v>7.08506489058432</v>
      </c>
      <c r="L26" s="78">
        <f>+NIVELES!L26/NIVELES!R26*100-100</f>
        <v>7.83532665107127</v>
      </c>
      <c r="M26" s="78">
        <f>+NIVELES!M26/NIVELES!S26*100-100</f>
        <v>7.135992850849277</v>
      </c>
      <c r="N26" s="78">
        <f>+NIVELES!N26/NIVELES!T26*100-100</f>
        <v>5.947394166908282</v>
      </c>
      <c r="O26" s="89"/>
      <c r="P26" s="78">
        <f>+NIVELES!P26/NIVELES!V26*100-100</f>
        <v>4.023863063721393</v>
      </c>
      <c r="Q26" s="78">
        <f>+NIVELES!Q26/NIVELES!W26*100-100</f>
        <v>5.274693789012247</v>
      </c>
      <c r="R26" s="78">
        <f>+NIVELES!R26/NIVELES!X26*100-100</f>
        <v>4.37303305881089</v>
      </c>
      <c r="S26" s="78">
        <f>+NIVELES!S26/NIVELES!Y26*100-100</f>
        <v>2.711992900458384</v>
      </c>
      <c r="T26" s="78">
        <f>+NIVELES!T26/NIVELES!Z26*100-100</f>
        <v>3.610366429969332</v>
      </c>
      <c r="U26" s="89"/>
      <c r="V26" s="78">
        <f>+NIVELES!V26/NIVELES!AB26*100-100</f>
        <v>-1.8680750138659619</v>
      </c>
      <c r="W26" s="78">
        <f>+NIVELES!W26/NIVELES!AC26*100-100</f>
        <v>0.3862289734903186</v>
      </c>
      <c r="X26" s="78">
        <f>+NIVELES!X26/NIVELES!AD26*100-100</f>
        <v>-1.8420628167277755</v>
      </c>
      <c r="Y26" s="78">
        <f>+NIVELES!Y26/NIVELES!AE26*100-100</f>
        <v>-1.4190219747742532</v>
      </c>
      <c r="Z26" s="78">
        <f>+NIVELES!Z26/NIVELES!AF26*100-100</f>
        <v>-4.7826490146955365</v>
      </c>
      <c r="AA26" s="89"/>
      <c r="AB26" s="105">
        <f>+NIVELES!AB26/NIVELES!AH26*100-100</f>
        <v>-2.923523460833792</v>
      </c>
      <c r="AC26" s="105">
        <f>+NIVELES!AC26/NIVELES!AI26*100-100</f>
        <v>-6.001588984017118</v>
      </c>
      <c r="AD26" s="105">
        <f>+NIVELES!AD26/NIVELES!AJ26*100-100</f>
        <v>-4.391479809697572</v>
      </c>
      <c r="AE26" s="105">
        <f>+NIVELES!AE26/NIVELES!AK26*100-100</f>
        <v>-2.7531659152401176</v>
      </c>
      <c r="AF26" s="78">
        <f>+NIVELES!AF26/NIVELES!AL26*100-100</f>
        <v>2.150573692434392</v>
      </c>
      <c r="AG26" s="89"/>
      <c r="AH26" s="78">
        <f>+NIVELES!AH26/NIVELES!AN26*100-100</f>
        <v>6.316750816260736</v>
      </c>
      <c r="AI26" s="78">
        <f>+NIVELES!AI26/NIVELES!AO26*100-100</f>
        <v>3.13294041834628</v>
      </c>
      <c r="AJ26" s="78">
        <f>+NIVELES!AJ26/NIVELES!AP26*100-100</f>
        <v>5.067946871767347</v>
      </c>
      <c r="AK26" s="78">
        <f>+NIVELES!AK26/NIVELES!AQ26*100-100</f>
        <v>9.490183566975887</v>
      </c>
      <c r="AL26" s="78">
        <f>+NIVELES!AL26/NIVELES!AR26*100-100</f>
        <v>8.314660368351042</v>
      </c>
      <c r="AM26" s="89"/>
      <c r="AN26" s="78">
        <f>+NIVELES!AN26/NIVELES!AT26*100-100</f>
        <v>16.886064303133153</v>
      </c>
      <c r="AO26" s="78">
        <f>+NIVELES!AO26/NIVELES!AU26*100-100</f>
        <v>13.915466610340928</v>
      </c>
      <c r="AP26" s="78">
        <f>+NIVELES!AP26/NIVELES!AV26*100-100</f>
        <v>19.62471382023847</v>
      </c>
      <c r="AQ26" s="78">
        <f>+NIVELES!AQ26/NIVELES!AW26*100-100</f>
        <v>16.461421341391016</v>
      </c>
      <c r="AR26" s="78">
        <f>+NIVELES!AR26/NIVELES!AX26*100-100</f>
        <v>17.99017436777946</v>
      </c>
      <c r="AS26" s="89"/>
      <c r="AT26" s="78">
        <f>+NIVELES!AT26/NIVELES!AZ26*100-100</f>
        <v>15.457345023263102</v>
      </c>
      <c r="AU26" s="78">
        <f>+NIVELES!AU26/NIVELES!BA26*100-100</f>
        <v>16.272750063796877</v>
      </c>
      <c r="AV26" s="78">
        <f>+NIVELES!AV26/NIVELES!BB26*100-100</f>
        <v>16.627357392138606</v>
      </c>
      <c r="AW26" s="78">
        <f>+NIVELES!AW26/NIVELES!BC26*100-100</f>
        <v>14.642666328920797</v>
      </c>
      <c r="AX26" s="78">
        <f>+NIVELES!AX26/NIVELES!BD26*100-100</f>
        <v>14.000391476151378</v>
      </c>
      <c r="AY26" s="89"/>
      <c r="AZ26" s="78">
        <f>+NIVELES!AZ26/NIVELES!BF26*100-100</f>
        <v>15.712624993015112</v>
      </c>
      <c r="BA26" s="78">
        <f>+NIVELES!BA26/NIVELES!BG26*100-100</f>
        <v>18.70974460194563</v>
      </c>
      <c r="BB26" s="78">
        <f>+NIVELES!BB26/NIVELES!BH26*100-100</f>
        <v>14.120641738311775</v>
      </c>
      <c r="BC26" s="78">
        <f>+NIVELES!BC26/NIVELES!BI26*100-100</f>
        <v>15.971329761765674</v>
      </c>
      <c r="BD26" s="78">
        <f>+NIVELES!BD26/NIVELES!BJ26*100-100</f>
        <v>13.633295225459392</v>
      </c>
      <c r="BE26" s="78"/>
      <c r="BF26" s="78">
        <f>+NIVELES!BF26/NIVELES!BL26*100-100</f>
        <v>15.447685389455756</v>
      </c>
      <c r="BG26" s="78">
        <f>+NIVELES!BG26/NIVELES!BM26*100-100</f>
        <v>16.06336100072309</v>
      </c>
      <c r="BH26" s="78">
        <f>+NIVELES!BH26/NIVELES!BN26*100-100</f>
        <v>15.37113213546155</v>
      </c>
      <c r="BI26" s="78">
        <f>+NIVELES!BI26/NIVELES!BO26*100-100</f>
        <v>14.553260587240871</v>
      </c>
      <c r="BJ26" s="78">
        <f>+NIVELES!BJ26/NIVELES!BP26*100-100</f>
        <v>15.745789080115628</v>
      </c>
      <c r="BK26" s="78"/>
      <c r="BL26" s="78">
        <f>+NIVELES!BL26/NIVELES!BR26*100-100</f>
        <v>-4.26280351219674</v>
      </c>
      <c r="BM26" s="78">
        <f>+NIVELES!BM26/NIVELES!BS26*100-100</f>
        <v>6.590293743700542</v>
      </c>
      <c r="BN26" s="78">
        <f>+NIVELES!BN26/NIVELES!BT26*100-100</f>
        <v>-4.175693917270166</v>
      </c>
      <c r="BO26" s="78">
        <f>+NIVELES!BO26/NIVELES!BU26*100-100</f>
        <v>-6.875617419306607</v>
      </c>
      <c r="BP26" s="78">
        <f>+NIVELES!BP26/NIVELES!BV26*100-100</f>
        <v>-12.384984787161002</v>
      </c>
      <c r="BQ26" s="78"/>
      <c r="BR26" s="78">
        <f>+NIVELES!BR26/NIVELES!BX26*100-100</f>
        <v>-7.107746881136322</v>
      </c>
      <c r="BS26" s="78">
        <f>+NIVELES!BS26/NIVELES!BY26*100-100</f>
        <v>-15.13681421489467</v>
      </c>
      <c r="BT26" s="78">
        <f>+NIVELES!BT26/NIVELES!BZ26*100-100</f>
        <v>-4.464640601425145</v>
      </c>
      <c r="BU26" s="78">
        <f>+NIVELES!BU26/NIVELES!CA26*100-100</f>
        <v>-7.305947660163184</v>
      </c>
      <c r="BV26" s="78">
        <f>+NIVELES!BV26/NIVELES!CB26*100-100</f>
        <v>-0.484853783743759</v>
      </c>
      <c r="BW26" s="78"/>
      <c r="BX26" s="78">
        <f>+NIVELES!BX26/NIVELES!CD26*100-100</f>
        <v>5.989513977646382</v>
      </c>
      <c r="BY26" s="78">
        <f>+NIVELES!BY26/NIVELES!CE26*100-100</f>
        <v>3.316857504860991</v>
      </c>
      <c r="BZ26" s="78">
        <f>+NIVELES!BZ26/NIVELES!CF26*100-100</f>
        <v>5.124224915445325</v>
      </c>
      <c r="CA26" s="78">
        <f>+NIVELES!CA26/NIVELES!CG26*100-100</f>
        <v>9.678831619600345</v>
      </c>
      <c r="CB26" s="78">
        <f>+NIVELES!CB26/NIVELES!CH26*100-100</f>
        <v>6.2590083829864795</v>
      </c>
      <c r="CC26" s="78"/>
      <c r="CD26" s="78">
        <f>+NIVELES!CD26/NIVELES!CJ26*100-100</f>
        <v>4.684664694109102</v>
      </c>
      <c r="CE26" s="78">
        <f>+NIVELES!CE26/NIVELES!CK26*100-100</f>
        <v>10.260325284541707</v>
      </c>
      <c r="CF26" s="78">
        <f>+NIVELES!CF26/NIVELES!CL26*100-100</f>
        <v>2.096183856580481</v>
      </c>
      <c r="CG26" s="78">
        <f>+NIVELES!CG26/NIVELES!CM26*100-100</f>
        <v>1.5526776302369427</v>
      </c>
      <c r="CH26" s="78">
        <f>+NIVELES!CH26/NIVELES!CN26*100-100</f>
        <v>4.628735650197385</v>
      </c>
      <c r="CI26" s="78"/>
      <c r="CJ26" s="78">
        <f>+NIVELES!CJ26/NIVELES!CP26*100-100</f>
        <v>-1.7053307638000064</v>
      </c>
      <c r="CK26" s="78">
        <f>+NIVELES!CK26/NIVELES!CQ26*100-100</f>
        <v>-0.17084483601438194</v>
      </c>
      <c r="CL26" s="78">
        <f>+NIVELES!CL26/NIVELES!CR26*100-100</f>
        <v>1.0614249864000271</v>
      </c>
      <c r="CM26" s="78">
        <f>+NIVELES!CM26/NIVELES!CS26*100-100</f>
        <v>-3.3328150544147945</v>
      </c>
      <c r="CN26" s="78">
        <f>+NIVELES!CN26/NIVELES!CT26*100-100</f>
        <v>-4.519420016224942</v>
      </c>
      <c r="CO26" s="87"/>
      <c r="CP26" s="78">
        <f>+NIVELES!CP26/NIVELES!CV26*100-100</f>
        <v>1.8372634060733333</v>
      </c>
    </row>
    <row r="27" spans="1:94" ht="7.5" customHeight="1">
      <c r="A27" s="20"/>
      <c r="B27" s="26"/>
      <c r="C27" s="29"/>
      <c r="D27" s="81"/>
      <c r="E27" s="81"/>
      <c r="F27" s="81"/>
      <c r="G27" s="81"/>
      <c r="H27" s="81"/>
      <c r="I27" s="90"/>
      <c r="J27" s="81"/>
      <c r="K27" s="81"/>
      <c r="L27" s="81"/>
      <c r="M27" s="81"/>
      <c r="N27" s="81"/>
      <c r="O27" s="90"/>
      <c r="P27" s="81"/>
      <c r="Q27" s="81"/>
      <c r="R27" s="81"/>
      <c r="S27" s="81"/>
      <c r="T27" s="81"/>
      <c r="U27" s="90"/>
      <c r="V27" s="81"/>
      <c r="W27" s="81"/>
      <c r="X27" s="81"/>
      <c r="Y27" s="81"/>
      <c r="Z27" s="81"/>
      <c r="AA27" s="90"/>
      <c r="AB27" s="104"/>
      <c r="AC27" s="104"/>
      <c r="AD27" s="104"/>
      <c r="AE27" s="104"/>
      <c r="AF27" s="81"/>
      <c r="AG27" s="90"/>
      <c r="AH27" s="81"/>
      <c r="AI27" s="81"/>
      <c r="AJ27" s="81"/>
      <c r="AK27" s="81"/>
      <c r="AL27" s="81"/>
      <c r="AM27" s="90"/>
      <c r="AN27" s="78"/>
      <c r="AO27" s="81"/>
      <c r="AP27" s="81"/>
      <c r="AQ27" s="81"/>
      <c r="AR27" s="81"/>
      <c r="AS27" s="90"/>
      <c r="AT27" s="78"/>
      <c r="AU27" s="81"/>
      <c r="AV27" s="81"/>
      <c r="AW27" s="81"/>
      <c r="AX27" s="81"/>
      <c r="AY27" s="90"/>
      <c r="AZ27" s="78"/>
      <c r="BA27" s="81"/>
      <c r="BB27" s="81"/>
      <c r="BC27" s="81"/>
      <c r="BD27" s="81"/>
      <c r="BE27" s="81"/>
      <c r="BF27" s="78"/>
      <c r="BG27" s="81"/>
      <c r="BH27" s="81"/>
      <c r="BI27" s="81"/>
      <c r="BJ27" s="81"/>
      <c r="BK27" s="81"/>
      <c r="BL27" s="78"/>
      <c r="BM27" s="81"/>
      <c r="BN27" s="81"/>
      <c r="BO27" s="81"/>
      <c r="BP27" s="81"/>
      <c r="BQ27" s="81"/>
      <c r="BR27" s="78"/>
      <c r="BS27" s="81"/>
      <c r="BT27" s="81"/>
      <c r="BU27" s="81"/>
      <c r="BV27" s="81"/>
      <c r="BW27" s="81"/>
      <c r="BX27" s="78"/>
      <c r="BY27" s="81"/>
      <c r="BZ27" s="81"/>
      <c r="CA27" s="81"/>
      <c r="CB27" s="81"/>
      <c r="CC27" s="81"/>
      <c r="CD27" s="78"/>
      <c r="CE27" s="81"/>
      <c r="CF27" s="81"/>
      <c r="CG27" s="81"/>
      <c r="CH27" s="81"/>
      <c r="CI27" s="81"/>
      <c r="CJ27" s="78"/>
      <c r="CK27" s="81"/>
      <c r="CL27" s="81"/>
      <c r="CM27" s="81"/>
      <c r="CN27" s="81"/>
      <c r="CO27" s="84"/>
      <c r="CP27" s="81"/>
    </row>
    <row r="28" spans="1:94" ht="12.75">
      <c r="A28" s="20"/>
      <c r="B28" s="26"/>
      <c r="C28" s="23" t="s">
        <v>20</v>
      </c>
      <c r="D28" s="78">
        <f>+NIVELES!D28/NIVELES!J28*100-100</f>
        <v>-9.033397574593636</v>
      </c>
      <c r="E28" s="78">
        <f>+NIVELES!E28/NIVELES!K28*100-100</f>
        <v>-16.57401803205866</v>
      </c>
      <c r="F28" s="78">
        <f>+NIVELES!F28/NIVELES!L28*100-100</f>
        <v>-12.074422220548257</v>
      </c>
      <c r="G28" s="78">
        <f>+NIVELES!G28/NIVELES!M28*100-100</f>
        <v>-5.529727815919287</v>
      </c>
      <c r="H28" s="78">
        <f>+NIVELES!H28/NIVELES!N28*100-100</f>
        <v>4.3180385080653565</v>
      </c>
      <c r="I28" s="89"/>
      <c r="J28" s="78">
        <f>+NIVELES!J28/NIVELES!P28*100-100</f>
        <v>23.308101662806322</v>
      </c>
      <c r="K28" s="78">
        <f>+NIVELES!K28/NIVELES!Q28*100-100</f>
        <v>32.87184689111825</v>
      </c>
      <c r="L28" s="78">
        <f>+NIVELES!L28/NIVELES!R28*100-100</f>
        <v>15.627188071858384</v>
      </c>
      <c r="M28" s="78">
        <f>+NIVELES!M28/NIVELES!S28*100-100</f>
        <v>14.167942557668752</v>
      </c>
      <c r="N28" s="78">
        <f>+NIVELES!N28/NIVELES!T28*100-100</f>
        <v>30.525937695064812</v>
      </c>
      <c r="O28" s="89"/>
      <c r="P28" s="78">
        <f>+NIVELES!P28/NIVELES!V28*100-100</f>
        <v>4.369438156097672</v>
      </c>
      <c r="Q28" s="78">
        <f>+NIVELES!Q28/NIVELES!W28*100-100</f>
        <v>11.640955533840284</v>
      </c>
      <c r="R28" s="78">
        <f>+NIVELES!R28/NIVELES!X28*100-100</f>
        <v>3.3021495802455973</v>
      </c>
      <c r="S28" s="78">
        <f>+NIVELES!S28/NIVELES!Y28*100-100</f>
        <v>-1.630747372601732</v>
      </c>
      <c r="T28" s="78">
        <f>+NIVELES!T28/NIVELES!Z28*100-100</f>
        <v>2.754091286524087</v>
      </c>
      <c r="U28" s="89"/>
      <c r="V28" s="78">
        <f>+NIVELES!V28/NIVELES!AB28*100-100</f>
        <v>-6.29428148018232</v>
      </c>
      <c r="W28" s="78">
        <f>+NIVELES!W28/NIVELES!AC28*100-100</f>
        <v>-1.9912699278777097</v>
      </c>
      <c r="X28" s="78">
        <f>+NIVELES!X28/NIVELES!AD28*100-100</f>
        <v>-0.17038014721367745</v>
      </c>
      <c r="Y28" s="78">
        <f>+NIVELES!Y28/NIVELES!AE28*100-100</f>
        <v>-0.6260019813949924</v>
      </c>
      <c r="Z28" s="78">
        <f>+NIVELES!Z28/NIVELES!AF28*100-100</f>
        <v>-24.662198522818144</v>
      </c>
      <c r="AA28" s="89"/>
      <c r="AB28" s="105">
        <f>+NIVELES!AB28/NIVELES!AH28*100-100</f>
        <v>-8.345264916669535</v>
      </c>
      <c r="AC28" s="105">
        <f>+NIVELES!AC28/NIVELES!AI28*100-100</f>
        <v>-17.975826218539197</v>
      </c>
      <c r="AD28" s="105">
        <f>+NIVELES!AD28/NIVELES!AJ28*100-100</f>
        <v>-11.986609567105859</v>
      </c>
      <c r="AE28" s="105">
        <f>+NIVELES!AE28/NIVELES!AK28*100-100</f>
        <v>-6.030354499475905</v>
      </c>
      <c r="AF28" s="78">
        <f>+NIVELES!AF28/NIVELES!AL28*100-100</f>
        <v>9.88877422686356</v>
      </c>
      <c r="AG28" s="89"/>
      <c r="AH28" s="78">
        <f>+NIVELES!AH28/NIVELES!AN28*100-100</f>
        <v>2.430147911064168</v>
      </c>
      <c r="AI28" s="78">
        <f>+NIVELES!AI28/NIVELES!AO28*100-100</f>
        <v>7.948659748825662</v>
      </c>
      <c r="AJ28" s="78">
        <f>+NIVELES!AJ28/NIVELES!AP28*100-100</f>
        <v>0.5360849880577518</v>
      </c>
      <c r="AK28" s="78">
        <f>+NIVELES!AK28/NIVELES!AQ28*100-100</f>
        <v>4.985499561142731</v>
      </c>
      <c r="AL28" s="78">
        <f>+NIVELES!AL28/NIVELES!AR28*100-100</f>
        <v>-5.9511719078112435</v>
      </c>
      <c r="AM28" s="89"/>
      <c r="AN28" s="78">
        <f>+NIVELES!AN28/NIVELES!AT28*100-100</f>
        <v>25.620358553222417</v>
      </c>
      <c r="AO28" s="78">
        <f>+NIVELES!AO28/NIVELES!AU28*100-100</f>
        <v>21.860114415486393</v>
      </c>
      <c r="AP28" s="78">
        <f>+NIVELES!AP28/NIVELES!AV28*100-100</f>
        <v>22.463914829618844</v>
      </c>
      <c r="AQ28" s="78">
        <f>+NIVELES!AQ28/NIVELES!AW28*100-100</f>
        <v>23.86701489794629</v>
      </c>
      <c r="AR28" s="78">
        <f>+NIVELES!AR28/NIVELES!AX28*100-100</f>
        <v>38.76035743298132</v>
      </c>
      <c r="AS28" s="89"/>
      <c r="AT28" s="78">
        <f>+NIVELES!AT28/NIVELES!AZ28*100-100</f>
        <v>29.2802163704701</v>
      </c>
      <c r="AU28" s="78">
        <f>+NIVELES!AU28/NIVELES!BA28*100-100</f>
        <v>36.58440590462226</v>
      </c>
      <c r="AV28" s="78">
        <f>+NIVELES!AV28/NIVELES!BB28*100-100</f>
        <v>32.43242566768694</v>
      </c>
      <c r="AW28" s="78">
        <f>+NIVELES!AW28/NIVELES!BC28*100-100</f>
        <v>25.907519158132203</v>
      </c>
      <c r="AX28" s="78">
        <f>+NIVELES!AX28/NIVELES!BD28*100-100</f>
        <v>18.612974323074866</v>
      </c>
      <c r="AY28" s="89"/>
      <c r="AZ28" s="78">
        <f>+NIVELES!AZ28/NIVELES!BF28*100-100</f>
        <v>38.41018154883429</v>
      </c>
      <c r="BA28" s="78">
        <f>+NIVELES!BA28/NIVELES!BG28*100-100</f>
        <v>31.650352310032844</v>
      </c>
      <c r="BB28" s="78">
        <f>+NIVELES!BB28/NIVELES!BH28*100-100</f>
        <v>33.32130632498283</v>
      </c>
      <c r="BC28" s="78">
        <f>+NIVELES!BC28/NIVELES!BI28*100-100</f>
        <v>46.233561359270425</v>
      </c>
      <c r="BD28" s="78">
        <f>+NIVELES!BD28/NIVELES!BJ28*100-100</f>
        <v>47.39142032550748</v>
      </c>
      <c r="BE28" s="78"/>
      <c r="BF28" s="78">
        <f>+NIVELES!BF28/NIVELES!BL28*100-100</f>
        <v>49.748384232078536</v>
      </c>
      <c r="BG28" s="78">
        <f>+NIVELES!BG28/NIVELES!BM28*100-100</f>
        <v>41.635851910333145</v>
      </c>
      <c r="BH28" s="78">
        <f>+NIVELES!BH28/NIVELES!BN28*100-100</f>
        <v>58.29256150109009</v>
      </c>
      <c r="BI28" s="78">
        <f>+NIVELES!BI28/NIVELES!BO28*100-100</f>
        <v>41.83896879818079</v>
      </c>
      <c r="BJ28" s="78">
        <f>+NIVELES!BJ28/NIVELES!BP28*100-100</f>
        <v>62.5816671953869</v>
      </c>
      <c r="BK28" s="78"/>
      <c r="BL28" s="78">
        <f>+NIVELES!BL28/NIVELES!BR28*100-100</f>
        <v>-37.02662894487126</v>
      </c>
      <c r="BM28" s="78">
        <f>+NIVELES!BM28/NIVELES!BS28*100-100</f>
        <v>-17.30113775989402</v>
      </c>
      <c r="BN28" s="78">
        <f>+NIVELES!BN28/NIVELES!BT28*100-100</f>
        <v>-31.939215955025375</v>
      </c>
      <c r="BO28" s="78">
        <f>+NIVELES!BO28/NIVELES!BU28*100-100</f>
        <v>-39.08922907430278</v>
      </c>
      <c r="BP28" s="78">
        <f>+NIVELES!BP28/NIVELES!BV28*100-100</f>
        <v>-58.190883400145985</v>
      </c>
      <c r="BQ28" s="78"/>
      <c r="BR28" s="78">
        <f>+NIVELES!BR28/NIVELES!BX28*100-100</f>
        <v>-18.358946489407373</v>
      </c>
      <c r="BS28" s="78">
        <f>+NIVELES!BS28/NIVELES!BY28*100-100</f>
        <v>-24.50013804438595</v>
      </c>
      <c r="BT28" s="78">
        <f>+NIVELES!BT28/NIVELES!BZ28*100-100</f>
        <v>-21.371442907191835</v>
      </c>
      <c r="BU28" s="78">
        <f>+NIVELES!BU28/NIVELES!CA28*100-100</f>
        <v>-18.67114138090625</v>
      </c>
      <c r="BV28" s="78">
        <f>+NIVELES!BV28/NIVELES!CB28*100-100</f>
        <v>-7.7370466737584564</v>
      </c>
      <c r="BW28" s="78"/>
      <c r="BX28" s="78">
        <f>+NIVELES!BX28/NIVELES!CD28*100-100</f>
        <v>13.777371515775712</v>
      </c>
      <c r="BY28" s="78">
        <f>+NIVELES!BY28/NIVELES!CE28*100-100</f>
        <v>4.795057389210982</v>
      </c>
      <c r="BZ28" s="78">
        <f>+NIVELES!BZ28/NIVELES!CF28*100-100</f>
        <v>15.558529045355968</v>
      </c>
      <c r="CA28" s="78">
        <f>+NIVELES!CA28/NIVELES!CG28*100-100</f>
        <v>13.49304140630798</v>
      </c>
      <c r="CB28" s="78">
        <f>+NIVELES!CB28/NIVELES!CH28*100-100</f>
        <v>24.115405892663944</v>
      </c>
      <c r="CC28" s="78"/>
      <c r="CD28" s="78">
        <f>+NIVELES!CD28/NIVELES!CJ28*100-100</f>
        <v>2.6255797681830444</v>
      </c>
      <c r="CE28" s="78">
        <f>+NIVELES!CE28/NIVELES!CK28*100-100</f>
        <v>9.25274948853297</v>
      </c>
      <c r="CF28" s="78">
        <f>+NIVELES!CF28/NIVELES!CL28*100-100</f>
        <v>3.089551836716822</v>
      </c>
      <c r="CG28" s="78">
        <f>+NIVELES!CG28/NIVELES!CM28*100-100</f>
        <v>-1.296534184225635</v>
      </c>
      <c r="CH28" s="78">
        <f>+NIVELES!CH28/NIVELES!CN28*100-100</f>
        <v>-1.3635486588516272</v>
      </c>
      <c r="CI28" s="78"/>
      <c r="CJ28" s="78">
        <f>+NIVELES!CJ28/NIVELES!CP28*100-100</f>
        <v>-15.550938383218252</v>
      </c>
      <c r="CK28" s="78">
        <f>+NIVELES!CK28/NIVELES!CQ28*100-100</f>
        <v>-6.840642921308003</v>
      </c>
      <c r="CL28" s="78">
        <f>+NIVELES!CL28/NIVELES!CR28*100-100</f>
        <v>-18.23569741124382</v>
      </c>
      <c r="CM28" s="78">
        <f>+NIVELES!CM28/NIVELES!CS28*100-100</f>
        <v>-16.83354477098257</v>
      </c>
      <c r="CN28" s="78">
        <f>+NIVELES!CN28/NIVELES!CT28*100-100</f>
        <v>-20.231701990474022</v>
      </c>
      <c r="CO28" s="87"/>
      <c r="CP28" s="78">
        <f>+NIVELES!CP28/NIVELES!CV28*100-100</f>
        <v>5.507802041896667</v>
      </c>
    </row>
    <row r="29" spans="1:94" ht="6.75" customHeight="1">
      <c r="A29" s="20"/>
      <c r="B29" s="26"/>
      <c r="C29" s="26"/>
      <c r="D29" s="81"/>
      <c r="E29" s="81"/>
      <c r="F29" s="81"/>
      <c r="G29" s="81"/>
      <c r="H29" s="81"/>
      <c r="I29" s="88"/>
      <c r="J29" s="81"/>
      <c r="K29" s="81"/>
      <c r="L29" s="81"/>
      <c r="M29" s="81"/>
      <c r="N29" s="81"/>
      <c r="O29" s="88"/>
      <c r="P29" s="81"/>
      <c r="Q29" s="81"/>
      <c r="R29" s="81"/>
      <c r="S29" s="81"/>
      <c r="T29" s="81"/>
      <c r="U29" s="88"/>
      <c r="V29" s="81"/>
      <c r="W29" s="81"/>
      <c r="X29" s="81"/>
      <c r="Y29" s="81"/>
      <c r="Z29" s="81"/>
      <c r="AA29" s="88"/>
      <c r="AB29" s="104"/>
      <c r="AC29" s="104"/>
      <c r="AD29" s="104"/>
      <c r="AE29" s="104"/>
      <c r="AF29" s="81"/>
      <c r="AG29" s="88"/>
      <c r="AH29" s="81"/>
      <c r="AI29" s="81"/>
      <c r="AJ29" s="81"/>
      <c r="AK29" s="81"/>
      <c r="AL29" s="81"/>
      <c r="AM29" s="88"/>
      <c r="AN29" s="78"/>
      <c r="AO29" s="81"/>
      <c r="AP29" s="81"/>
      <c r="AQ29" s="81"/>
      <c r="AR29" s="81"/>
      <c r="AS29" s="88"/>
      <c r="AT29" s="78"/>
      <c r="AU29" s="81"/>
      <c r="AV29" s="81"/>
      <c r="AW29" s="81"/>
      <c r="AX29" s="81"/>
      <c r="AY29" s="88"/>
      <c r="AZ29" s="78"/>
      <c r="BA29" s="81"/>
      <c r="BB29" s="81"/>
      <c r="BC29" s="81"/>
      <c r="BD29" s="81"/>
      <c r="BE29" s="81"/>
      <c r="BF29" s="78"/>
      <c r="BG29" s="81"/>
      <c r="BH29" s="81"/>
      <c r="BI29" s="81"/>
      <c r="BJ29" s="81"/>
      <c r="BK29" s="81"/>
      <c r="BL29" s="78"/>
      <c r="BM29" s="81"/>
      <c r="BN29" s="81"/>
      <c r="BO29" s="81"/>
      <c r="BP29" s="81"/>
      <c r="BQ29" s="81"/>
      <c r="BR29" s="78"/>
      <c r="BS29" s="81"/>
      <c r="BT29" s="81"/>
      <c r="BU29" s="81"/>
      <c r="BV29" s="81"/>
      <c r="BW29" s="81"/>
      <c r="BX29" s="78"/>
      <c r="BY29" s="81"/>
      <c r="BZ29" s="81"/>
      <c r="CA29" s="81"/>
      <c r="CB29" s="81"/>
      <c r="CC29" s="81"/>
      <c r="CD29" s="78"/>
      <c r="CE29" s="81"/>
      <c r="CF29" s="81"/>
      <c r="CG29" s="81"/>
      <c r="CH29" s="81"/>
      <c r="CI29" s="81"/>
      <c r="CJ29" s="78"/>
      <c r="CK29" s="81"/>
      <c r="CL29" s="81"/>
      <c r="CM29" s="81"/>
      <c r="CN29" s="81"/>
      <c r="CO29" s="84"/>
      <c r="CP29" s="81"/>
    </row>
    <row r="30" spans="1:94" ht="18" customHeight="1">
      <c r="A30" s="20"/>
      <c r="B30" s="26"/>
      <c r="C30" s="30" t="s">
        <v>21</v>
      </c>
      <c r="D30" s="82" t="s">
        <v>23</v>
      </c>
      <c r="E30" s="82" t="s">
        <v>23</v>
      </c>
      <c r="F30" s="82" t="s">
        <v>23</v>
      </c>
      <c r="G30" s="82" t="s">
        <v>23</v>
      </c>
      <c r="H30" s="82" t="s">
        <v>23</v>
      </c>
      <c r="I30" s="91"/>
      <c r="J30" s="82" t="s">
        <v>23</v>
      </c>
      <c r="K30" s="82" t="s">
        <v>23</v>
      </c>
      <c r="L30" s="82" t="s">
        <v>23</v>
      </c>
      <c r="M30" s="82" t="s">
        <v>23</v>
      </c>
      <c r="N30" s="82" t="s">
        <v>23</v>
      </c>
      <c r="O30" s="91"/>
      <c r="P30" s="82" t="s">
        <v>23</v>
      </c>
      <c r="Q30" s="82" t="s">
        <v>23</v>
      </c>
      <c r="R30" s="82" t="s">
        <v>23</v>
      </c>
      <c r="S30" s="82" t="s">
        <v>23</v>
      </c>
      <c r="T30" s="82" t="s">
        <v>23</v>
      </c>
      <c r="U30" s="91"/>
      <c r="V30" s="82" t="s">
        <v>23</v>
      </c>
      <c r="W30" s="82" t="s">
        <v>23</v>
      </c>
      <c r="X30" s="82" t="s">
        <v>23</v>
      </c>
      <c r="Y30" s="82" t="s">
        <v>23</v>
      </c>
      <c r="Z30" s="82" t="s">
        <v>23</v>
      </c>
      <c r="AA30" s="91"/>
      <c r="AB30" s="106" t="s">
        <v>23</v>
      </c>
      <c r="AC30" s="106" t="s">
        <v>23</v>
      </c>
      <c r="AD30" s="106" t="s">
        <v>23</v>
      </c>
      <c r="AE30" s="106" t="s">
        <v>23</v>
      </c>
      <c r="AF30" s="82" t="s">
        <v>23</v>
      </c>
      <c r="AG30" s="91"/>
      <c r="AH30" s="82" t="s">
        <v>23</v>
      </c>
      <c r="AI30" s="82" t="s">
        <v>23</v>
      </c>
      <c r="AJ30" s="82" t="s">
        <v>23</v>
      </c>
      <c r="AK30" s="82" t="s">
        <v>23</v>
      </c>
      <c r="AL30" s="82" t="s">
        <v>23</v>
      </c>
      <c r="AM30" s="91"/>
      <c r="AN30" s="82" t="s">
        <v>23</v>
      </c>
      <c r="AO30" s="82" t="s">
        <v>23</v>
      </c>
      <c r="AP30" s="82" t="s">
        <v>23</v>
      </c>
      <c r="AQ30" s="82" t="s">
        <v>23</v>
      </c>
      <c r="AR30" s="82" t="s">
        <v>23</v>
      </c>
      <c r="AS30" s="91"/>
      <c r="AT30" s="82" t="s">
        <v>23</v>
      </c>
      <c r="AU30" s="82" t="s">
        <v>23</v>
      </c>
      <c r="AV30" s="82" t="s">
        <v>23</v>
      </c>
      <c r="AW30" s="82" t="s">
        <v>23</v>
      </c>
      <c r="AX30" s="82" t="s">
        <v>23</v>
      </c>
      <c r="AY30" s="91"/>
      <c r="AZ30" s="82" t="s">
        <v>23</v>
      </c>
      <c r="BA30" s="82" t="s">
        <v>23</v>
      </c>
      <c r="BB30" s="82" t="s">
        <v>23</v>
      </c>
      <c r="BC30" s="82" t="s">
        <v>23</v>
      </c>
      <c r="BD30" s="82" t="s">
        <v>23</v>
      </c>
      <c r="BE30" s="78"/>
      <c r="BF30" s="82" t="s">
        <v>23</v>
      </c>
      <c r="BG30" s="82" t="s">
        <v>23</v>
      </c>
      <c r="BH30" s="82" t="s">
        <v>23</v>
      </c>
      <c r="BI30" s="82" t="s">
        <v>23</v>
      </c>
      <c r="BJ30" s="82" t="s">
        <v>23</v>
      </c>
      <c r="BK30" s="78"/>
      <c r="BL30" s="82" t="s">
        <v>23</v>
      </c>
      <c r="BM30" s="82" t="s">
        <v>23</v>
      </c>
      <c r="BN30" s="82" t="s">
        <v>23</v>
      </c>
      <c r="BO30" s="82" t="s">
        <v>23</v>
      </c>
      <c r="BP30" s="82" t="s">
        <v>23</v>
      </c>
      <c r="BQ30" s="78"/>
      <c r="BR30" s="82" t="s">
        <v>23</v>
      </c>
      <c r="BS30" s="82" t="s">
        <v>23</v>
      </c>
      <c r="BT30" s="82" t="s">
        <v>23</v>
      </c>
      <c r="BU30" s="82" t="s">
        <v>23</v>
      </c>
      <c r="BV30" s="82" t="s">
        <v>23</v>
      </c>
      <c r="BW30" s="78"/>
      <c r="BX30" s="82" t="s">
        <v>23</v>
      </c>
      <c r="BY30" s="82" t="s">
        <v>23</v>
      </c>
      <c r="BZ30" s="82" t="s">
        <v>23</v>
      </c>
      <c r="CA30" s="82" t="s">
        <v>23</v>
      </c>
      <c r="CB30" s="82" t="s">
        <v>23</v>
      </c>
      <c r="CC30" s="78"/>
      <c r="CD30" s="82" t="s">
        <v>23</v>
      </c>
      <c r="CE30" s="82" t="s">
        <v>23</v>
      </c>
      <c r="CF30" s="82" t="s">
        <v>23</v>
      </c>
      <c r="CG30" s="82" t="s">
        <v>23</v>
      </c>
      <c r="CH30" s="82" t="s">
        <v>23</v>
      </c>
      <c r="CI30" s="78"/>
      <c r="CJ30" s="82" t="s">
        <v>23</v>
      </c>
      <c r="CK30" s="82" t="s">
        <v>23</v>
      </c>
      <c r="CL30" s="82" t="s">
        <v>23</v>
      </c>
      <c r="CM30" s="82" t="s">
        <v>23</v>
      </c>
      <c r="CN30" s="82" t="s">
        <v>23</v>
      </c>
      <c r="CO30" s="87"/>
      <c r="CP30" s="82" t="s">
        <v>23</v>
      </c>
    </row>
    <row r="31" spans="1:94" ht="10.5" customHeight="1">
      <c r="A31" s="20"/>
      <c r="B31" s="26"/>
      <c r="C31" s="29"/>
      <c r="D31" s="81"/>
      <c r="E31" s="81"/>
      <c r="F31" s="81"/>
      <c r="G31" s="81"/>
      <c r="H31" s="81"/>
      <c r="I31" s="90"/>
      <c r="J31" s="81"/>
      <c r="K31" s="81"/>
      <c r="L31" s="81"/>
      <c r="M31" s="81"/>
      <c r="N31" s="81"/>
      <c r="O31" s="90"/>
      <c r="P31" s="81"/>
      <c r="Q31" s="81"/>
      <c r="R31" s="81"/>
      <c r="S31" s="81"/>
      <c r="T31" s="81"/>
      <c r="U31" s="90"/>
      <c r="V31" s="81"/>
      <c r="W31" s="81"/>
      <c r="X31" s="81"/>
      <c r="Y31" s="81"/>
      <c r="Z31" s="81"/>
      <c r="AA31" s="90"/>
      <c r="AB31" s="104"/>
      <c r="AC31" s="104"/>
      <c r="AD31" s="104"/>
      <c r="AE31" s="104"/>
      <c r="AF31" s="81"/>
      <c r="AG31" s="90"/>
      <c r="AH31" s="81"/>
      <c r="AI31" s="81"/>
      <c r="AJ31" s="81"/>
      <c r="AK31" s="81"/>
      <c r="AL31" s="81"/>
      <c r="AM31" s="90"/>
      <c r="AN31" s="81"/>
      <c r="AO31" s="81"/>
      <c r="AP31" s="81"/>
      <c r="AQ31" s="81"/>
      <c r="AR31" s="81"/>
      <c r="AS31" s="90"/>
      <c r="AT31" s="81"/>
      <c r="AU31" s="81"/>
      <c r="AV31" s="81"/>
      <c r="AW31" s="81"/>
      <c r="AX31" s="81"/>
      <c r="AY31" s="90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4"/>
      <c r="CP31" s="81"/>
    </row>
    <row r="32" spans="1:94" ht="5.25" customHeight="1">
      <c r="A32" s="20"/>
      <c r="B32" s="26"/>
      <c r="C32" s="29"/>
      <c r="D32" s="81"/>
      <c r="E32" s="81"/>
      <c r="F32" s="81"/>
      <c r="G32" s="81"/>
      <c r="H32" s="81"/>
      <c r="I32" s="90"/>
      <c r="J32" s="81"/>
      <c r="K32" s="81"/>
      <c r="L32" s="81"/>
      <c r="M32" s="81"/>
      <c r="N32" s="81"/>
      <c r="O32" s="90"/>
      <c r="P32" s="81"/>
      <c r="Q32" s="81"/>
      <c r="R32" s="81"/>
      <c r="S32" s="81"/>
      <c r="T32" s="81"/>
      <c r="U32" s="90"/>
      <c r="V32" s="81"/>
      <c r="W32" s="81"/>
      <c r="X32" s="81"/>
      <c r="Y32" s="81"/>
      <c r="Z32" s="81"/>
      <c r="AA32" s="90"/>
      <c r="AB32" s="104"/>
      <c r="AC32" s="104"/>
      <c r="AD32" s="104"/>
      <c r="AE32" s="104"/>
      <c r="AF32" s="81"/>
      <c r="AG32" s="90"/>
      <c r="AH32" s="81"/>
      <c r="AI32" s="81"/>
      <c r="AJ32" s="81"/>
      <c r="AK32" s="81"/>
      <c r="AL32" s="81"/>
      <c r="AM32" s="90"/>
      <c r="AN32" s="81"/>
      <c r="AO32" s="81"/>
      <c r="AP32" s="81"/>
      <c r="AQ32" s="81"/>
      <c r="AR32" s="81"/>
      <c r="AS32" s="90"/>
      <c r="AT32" s="81"/>
      <c r="AU32" s="81"/>
      <c r="AV32" s="81"/>
      <c r="AW32" s="81"/>
      <c r="AX32" s="81"/>
      <c r="AY32" s="90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4"/>
      <c r="CP32" s="81"/>
    </row>
    <row r="33" spans="1:94" ht="20.25" customHeight="1">
      <c r="A33" s="20"/>
      <c r="B33" s="28" t="s">
        <v>17</v>
      </c>
      <c r="C33" s="26"/>
      <c r="D33" s="78">
        <f>+NIVELES!D33/NIVELES!J33*100-100</f>
        <v>-6.1696999149907015</v>
      </c>
      <c r="E33" s="78">
        <f>+NIVELES!E33/NIVELES!K33*100-100</f>
        <v>-6.843978260579277</v>
      </c>
      <c r="F33" s="78">
        <f>+NIVELES!F33/NIVELES!L33*100-100</f>
        <v>-9.724516349883189</v>
      </c>
      <c r="G33" s="78">
        <f>+NIVELES!G33/NIVELES!M33*100-100</f>
        <v>0.4917102944941121</v>
      </c>
      <c r="H33" s="78">
        <f>+NIVELES!H33/NIVELES!N33*100-100</f>
        <v>-8.225043070747958</v>
      </c>
      <c r="I33" s="88"/>
      <c r="J33" s="78">
        <f>+NIVELES!J33/NIVELES!P33*100-100</f>
        <v>1.5942900229231327</v>
      </c>
      <c r="K33" s="78">
        <f>+NIVELES!K33/NIVELES!Q33*100-100</f>
        <v>7.537330732131608</v>
      </c>
      <c r="L33" s="78">
        <f>+NIVELES!L33/NIVELES!R33*100-100</f>
        <v>2.1044079128839996</v>
      </c>
      <c r="M33" s="78">
        <f>+NIVELES!M33/NIVELES!S33*100-100</f>
        <v>-4.674295989461797</v>
      </c>
      <c r="N33" s="78">
        <f>+NIVELES!N33/NIVELES!T33*100-100</f>
        <v>1.8147679211744077</v>
      </c>
      <c r="O33" s="88"/>
      <c r="P33" s="78">
        <f>+NIVELES!P33/NIVELES!V33*100-100</f>
        <v>4.664976101439038</v>
      </c>
      <c r="Q33" s="78">
        <f>+NIVELES!Q33/NIVELES!W33*100-100</f>
        <v>-1.7589363853607836</v>
      </c>
      <c r="R33" s="78">
        <f>+NIVELES!R33/NIVELES!X33*100-100</f>
        <v>6.439255755490535</v>
      </c>
      <c r="S33" s="78">
        <f>+NIVELES!S33/NIVELES!Y33*100-100</f>
        <v>7.9630762300518825</v>
      </c>
      <c r="T33" s="78">
        <f>+NIVELES!T33/NIVELES!Z33*100-100</f>
        <v>6.152911603459728</v>
      </c>
      <c r="U33" s="88"/>
      <c r="V33" s="78">
        <f>+NIVELES!V33/NIVELES!AB33*100-100</f>
        <v>-12.87699186914935</v>
      </c>
      <c r="W33" s="78">
        <f>+NIVELES!W33/NIVELES!AC33*100-100</f>
        <v>-5.900260237271539</v>
      </c>
      <c r="X33" s="78">
        <f>+NIVELES!X33/NIVELES!AD33*100-100</f>
        <v>-17.271762158221122</v>
      </c>
      <c r="Y33" s="78">
        <f>+NIVELES!Y33/NIVELES!AE33*100-100</f>
        <v>-19.292862163823102</v>
      </c>
      <c r="Z33" s="78">
        <f>+NIVELES!Z33/NIVELES!AF33*100-100</f>
        <v>-7.732546495697392</v>
      </c>
      <c r="AA33" s="88"/>
      <c r="AB33" s="105">
        <f>+NIVELES!AB33/NIVELES!AH33*100-100</f>
        <v>-13.681550063222033</v>
      </c>
      <c r="AC33" s="105">
        <f>+NIVELES!AC33/NIVELES!AI33*100-100</f>
        <v>-10.116371533208152</v>
      </c>
      <c r="AD33" s="105">
        <f>+NIVELES!AD33/NIVELES!AJ33*100-100</f>
        <v>-14.608281123104362</v>
      </c>
      <c r="AE33" s="105">
        <f>+NIVELES!AE33/NIVELES!AK33*100-100</f>
        <v>-11.618269799087045</v>
      </c>
      <c r="AF33" s="78">
        <f>+NIVELES!AF33/NIVELES!AL33*100-100</f>
        <v>-18.071075703824846</v>
      </c>
      <c r="AG33" s="88"/>
      <c r="AH33" s="78">
        <f>+NIVELES!AH33/NIVELES!AN33*100-100</f>
        <v>-0.9833929807721233</v>
      </c>
      <c r="AI33" s="78">
        <f>+NIVELES!AI33/NIVELES!AO33*100-100</f>
        <v>-6.437402041484376</v>
      </c>
      <c r="AJ33" s="78">
        <f>+NIVELES!AJ33/NIVELES!AP33*100-100</f>
        <v>3.250082798904046</v>
      </c>
      <c r="AK33" s="78">
        <f>+NIVELES!AK33/NIVELES!AQ33*100-100</f>
        <v>0.7343276557156599</v>
      </c>
      <c r="AL33" s="78">
        <f>+NIVELES!AL33/NIVELES!AR33*100-100</f>
        <v>-1.8123397874875593</v>
      </c>
      <c r="AM33" s="88"/>
      <c r="AN33" s="78">
        <f>+NIVELES!AN33/NIVELES!AT33*100-100</f>
        <v>-7.551577916774249</v>
      </c>
      <c r="AO33" s="78">
        <f>+NIVELES!AO33/NIVELES!AU33*100-100</f>
        <v>-8.11746974710367</v>
      </c>
      <c r="AP33" s="78">
        <f>+NIVELES!AP33/NIVELES!AV33*100-100</f>
        <v>-6.429404037878442</v>
      </c>
      <c r="AQ33" s="78">
        <f>+NIVELES!AQ33/NIVELES!AW33*100-100</f>
        <v>-6.236787499486638</v>
      </c>
      <c r="AR33" s="78">
        <f>+NIVELES!AR33/NIVELES!AX33*100-100</f>
        <v>-9.404092219355093</v>
      </c>
      <c r="AS33" s="88"/>
      <c r="AT33" s="78">
        <f>+NIVELES!AT33/NIVELES!AZ33*100-100</f>
        <v>-3.0171921041900305</v>
      </c>
      <c r="AU33" s="78">
        <f>+NIVELES!AU33/NIVELES!BA33*100-100</f>
        <v>-6.778596537122667</v>
      </c>
      <c r="AV33" s="78">
        <f>+NIVELES!AV33/NIVELES!BB33*100-100</f>
        <v>-4.088161840355113</v>
      </c>
      <c r="AW33" s="78">
        <f>+NIVELES!AW33/NIVELES!BC33*100-100</f>
        <v>-2.887262771872315</v>
      </c>
      <c r="AX33" s="78">
        <f>+NIVELES!AX33/NIVELES!BD33*100-100</f>
        <v>1.784205181160388</v>
      </c>
      <c r="AY33" s="88"/>
      <c r="AZ33" s="78">
        <f>+NIVELES!AZ33/NIVELES!BF33*100-100</f>
        <v>3.7695042662525537</v>
      </c>
      <c r="BA33" s="78">
        <f>+NIVELES!BA33/NIVELES!BG33*100-100</f>
        <v>2.374890567705364</v>
      </c>
      <c r="BB33" s="78">
        <f>+NIVELES!BB33/NIVELES!BH33*100-100</f>
        <v>3.5252807073429864</v>
      </c>
      <c r="BC33" s="78">
        <f>+NIVELES!BC33/NIVELES!BI33*100-100</f>
        <v>7.728534216139423</v>
      </c>
      <c r="BD33" s="78">
        <f>+NIVELES!BD33/NIVELES!BJ33*100-100</f>
        <v>1.5832910102165698</v>
      </c>
      <c r="BE33" s="78"/>
      <c r="BF33" s="78">
        <f>+NIVELES!BF33/NIVELES!BL33*100-100</f>
        <v>13.685673990873838</v>
      </c>
      <c r="BG33" s="78">
        <f>+NIVELES!BG33/NIVELES!BM33*100-100</f>
        <v>2.254323047063096</v>
      </c>
      <c r="BH33" s="78">
        <f>+NIVELES!BH33/NIVELES!BN33*100-100</f>
        <v>2.8626665323856884</v>
      </c>
      <c r="BI33" s="78">
        <f>+NIVELES!BI33/NIVELES!BO33*100-100</f>
        <v>-0.5770122573925676</v>
      </c>
      <c r="BJ33" s="78">
        <f>+NIVELES!BJ33/NIVELES!BP33*100-100</f>
        <v>77.24715986506422</v>
      </c>
      <c r="BK33" s="78"/>
      <c r="BL33" s="78">
        <f>+NIVELES!BL33/NIVELES!BR33*100-100</f>
        <v>-10.383747137610357</v>
      </c>
      <c r="BM33" s="78">
        <f>+NIVELES!BM33/NIVELES!BS33*100-100</f>
        <v>15.747559694331258</v>
      </c>
      <c r="BN33" s="78">
        <f>+NIVELES!BN33/NIVELES!BT33*100-100</f>
        <v>-11.540122159545575</v>
      </c>
      <c r="BO33" s="78">
        <f>+NIVELES!BO33/NIVELES!BU33*100-100</f>
        <v>0.33329011022618715</v>
      </c>
      <c r="BP33" s="78">
        <f>+NIVELES!BP33/NIVELES!BV33*100-100</f>
        <v>-42.46742265990252</v>
      </c>
      <c r="BQ33" s="78"/>
      <c r="BR33" s="78">
        <f>+NIVELES!BR33/NIVELES!BX33*100-100</f>
        <v>-3.960467909302622</v>
      </c>
      <c r="BS33" s="78">
        <f>+NIVELES!BS33/NIVELES!BY33*100-100</f>
        <v>-17.167854339547617</v>
      </c>
      <c r="BT33" s="78">
        <f>+NIVELES!BT33/NIVELES!BZ33*100-100</f>
        <v>6.28083573594229</v>
      </c>
      <c r="BU33" s="78">
        <f>+NIVELES!BU33/NIVELES!CA33*100-100</f>
        <v>-1.4346826309746774</v>
      </c>
      <c r="BV33" s="78">
        <f>+NIVELES!BV33/NIVELES!CB33*100-100</f>
        <v>-3.5462876506704646</v>
      </c>
      <c r="BW33" s="78"/>
      <c r="BX33" s="78">
        <f>+NIVELES!BX33/NIVELES!CD33*100-100</f>
        <v>-3.5493967693915067</v>
      </c>
      <c r="BY33" s="78">
        <f>+NIVELES!BY33/NIVELES!CE33*100-100</f>
        <v>-5.226053211692246</v>
      </c>
      <c r="BZ33" s="78">
        <f>+NIVELES!BZ33/NIVELES!CF33*100-100</f>
        <v>0.3382835148369736</v>
      </c>
      <c r="CA33" s="78">
        <f>+NIVELES!CA33/NIVELES!CG33*100-100</f>
        <v>-8.86140999609438</v>
      </c>
      <c r="CB33" s="78">
        <f>+NIVELES!CB33/NIVELES!CH33*100-100</f>
        <v>-0.0815910852100643</v>
      </c>
      <c r="CC33" s="78"/>
      <c r="CD33" s="78">
        <f>+NIVELES!CD33/NIVELES!CJ33*100-100</f>
        <v>5.82742013289139</v>
      </c>
      <c r="CE33" s="78">
        <f>+NIVELES!CE33/NIVELES!CK33*100-100</f>
        <v>10.006696860908988</v>
      </c>
      <c r="CF33" s="78">
        <f>+NIVELES!CF33/NIVELES!CL33*100-100</f>
        <v>4.00869552942504</v>
      </c>
      <c r="CG33" s="78">
        <f>+NIVELES!CG33/NIVELES!CM33*100-100</f>
        <v>7.8399960028205555</v>
      </c>
      <c r="CH33" s="78">
        <f>+NIVELES!CH33/NIVELES!CN33*100-100</f>
        <v>1.5045210022289552</v>
      </c>
      <c r="CI33" s="78"/>
      <c r="CJ33" s="78">
        <f>+NIVELES!CJ33/NIVELES!CP33*100-100</f>
        <v>-10.988801873673424</v>
      </c>
      <c r="CK33" s="78">
        <f>+NIVELES!CK33/NIVELES!CQ33*100-100</f>
        <v>-19.179259620388947</v>
      </c>
      <c r="CL33" s="78">
        <f>+NIVELES!CL33/NIVELES!CR33*100-100</f>
        <v>-8.61374857331937</v>
      </c>
      <c r="CM33" s="78">
        <f>+NIVELES!CM33/NIVELES!CS33*100-100</f>
        <v>-7.282913622182647</v>
      </c>
      <c r="CN33" s="78">
        <f>+NIVELES!CN33/NIVELES!CT33*100-100</f>
        <v>-7.858861840173191</v>
      </c>
      <c r="CO33" s="87"/>
      <c r="CP33" s="78">
        <f>+NIVELES!CP33/NIVELES!CV33*100-100</f>
        <v>3.540039557857469</v>
      </c>
    </row>
    <row r="34" spans="1:94" ht="5.25" customHeight="1">
      <c r="A34" s="20"/>
      <c r="B34" s="26"/>
      <c r="C34" s="26"/>
      <c r="D34" s="83"/>
      <c r="E34" s="83"/>
      <c r="F34" s="83"/>
      <c r="G34" s="83"/>
      <c r="H34" s="83"/>
      <c r="I34" s="88"/>
      <c r="J34" s="83"/>
      <c r="K34" s="83"/>
      <c r="L34" s="83"/>
      <c r="M34" s="83"/>
      <c r="N34" s="83"/>
      <c r="O34" s="88"/>
      <c r="P34" s="83"/>
      <c r="Q34" s="83"/>
      <c r="R34" s="83"/>
      <c r="S34" s="83"/>
      <c r="T34" s="83"/>
      <c r="U34" s="88"/>
      <c r="V34" s="83"/>
      <c r="W34" s="83"/>
      <c r="X34" s="83"/>
      <c r="Y34" s="83"/>
      <c r="Z34" s="83"/>
      <c r="AA34" s="88"/>
      <c r="AB34" s="107"/>
      <c r="AC34" s="107"/>
      <c r="AD34" s="107"/>
      <c r="AE34" s="107"/>
      <c r="AF34" s="83"/>
      <c r="AG34" s="88"/>
      <c r="AH34" s="83"/>
      <c r="AI34" s="83"/>
      <c r="AJ34" s="83"/>
      <c r="AK34" s="83"/>
      <c r="AL34" s="83"/>
      <c r="AM34" s="88"/>
      <c r="AN34" s="83"/>
      <c r="AO34" s="83"/>
      <c r="AP34" s="83"/>
      <c r="AQ34" s="83"/>
      <c r="AR34" s="83"/>
      <c r="AS34" s="88"/>
      <c r="AT34" s="83"/>
      <c r="AU34" s="83"/>
      <c r="AV34" s="83"/>
      <c r="AW34" s="83"/>
      <c r="AX34" s="83"/>
      <c r="AY34" s="88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8"/>
      <c r="CP34" s="83"/>
    </row>
    <row r="35" spans="1:94" ht="12.75">
      <c r="A35" s="20"/>
      <c r="B35" s="23"/>
      <c r="C35" s="23" t="s">
        <v>25</v>
      </c>
      <c r="D35" s="78">
        <f>+NIVELES!D35/NIVELES!J35*100-100</f>
        <v>-6.1696999149907015</v>
      </c>
      <c r="E35" s="78">
        <f>+NIVELES!E35/NIVELES!K35*100-100</f>
        <v>-6.843978260579277</v>
      </c>
      <c r="F35" s="78">
        <f>+NIVELES!F35/NIVELES!L35*100-100</f>
        <v>-9.724516349883189</v>
      </c>
      <c r="G35" s="78">
        <f>+NIVELES!G35/NIVELES!M35*100-100</f>
        <v>0.4917102944941121</v>
      </c>
      <c r="H35" s="78">
        <f>+NIVELES!H35/NIVELES!N35*100-100</f>
        <v>-8.225043070747958</v>
      </c>
      <c r="I35" s="89"/>
      <c r="J35" s="78">
        <f>+NIVELES!J35/NIVELES!P35*100-100</f>
        <v>1.5942900229231327</v>
      </c>
      <c r="K35" s="78">
        <f>+NIVELES!K35/NIVELES!Q35*100-100</f>
        <v>7.537330732131608</v>
      </c>
      <c r="L35" s="78">
        <f>+NIVELES!L35/NIVELES!R35*100-100</f>
        <v>2.1044079128839996</v>
      </c>
      <c r="M35" s="78">
        <f>+NIVELES!M35/NIVELES!S35*100-100</f>
        <v>-4.674295989461797</v>
      </c>
      <c r="N35" s="78">
        <f>+NIVELES!N35/NIVELES!T35*100-100</f>
        <v>1.8147679211744077</v>
      </c>
      <c r="O35" s="89"/>
      <c r="P35" s="78">
        <f>+NIVELES!P35/NIVELES!V35*100-100</f>
        <v>4.664976101439038</v>
      </c>
      <c r="Q35" s="78">
        <f>+NIVELES!Q35/NIVELES!W35*100-100</f>
        <v>-1.7589363853607836</v>
      </c>
      <c r="R35" s="78">
        <f>+NIVELES!R35/NIVELES!X35*100-100</f>
        <v>6.439255755490535</v>
      </c>
      <c r="S35" s="78">
        <f>+NIVELES!S35/NIVELES!Y35*100-100</f>
        <v>7.9630762300518825</v>
      </c>
      <c r="T35" s="78">
        <f>+NIVELES!T35/NIVELES!Z35*100-100</f>
        <v>6.152911603459728</v>
      </c>
      <c r="U35" s="89"/>
      <c r="V35" s="78">
        <f>+NIVELES!V35/NIVELES!AB35*100-100</f>
        <v>-12.87699186914935</v>
      </c>
      <c r="W35" s="78">
        <f>+NIVELES!W35/NIVELES!AC35*100-100</f>
        <v>-5.900260237271539</v>
      </c>
      <c r="X35" s="78">
        <f>+NIVELES!X35/NIVELES!AD35*100-100</f>
        <v>-17.271762158221122</v>
      </c>
      <c r="Y35" s="78">
        <f>+NIVELES!Y35/NIVELES!AE35*100-100</f>
        <v>-19.292862163823102</v>
      </c>
      <c r="Z35" s="78">
        <f>+NIVELES!Z35/NIVELES!AF35*100-100</f>
        <v>-7.732546495697392</v>
      </c>
      <c r="AA35" s="89"/>
      <c r="AB35" s="105">
        <f>+NIVELES!AB35/NIVELES!AH35*100-100</f>
        <v>-13.681550063222033</v>
      </c>
      <c r="AC35" s="105">
        <f>+NIVELES!AC35/NIVELES!AI35*100-100</f>
        <v>-10.116371533208152</v>
      </c>
      <c r="AD35" s="105">
        <f>+NIVELES!AD35/NIVELES!AJ35*100-100</f>
        <v>-14.608281123104362</v>
      </c>
      <c r="AE35" s="105">
        <f>+NIVELES!AE35/NIVELES!AK35*100-100</f>
        <v>-11.618269799087045</v>
      </c>
      <c r="AF35" s="78">
        <f>+NIVELES!AF35/NIVELES!AL35*100-100</f>
        <v>-18.071075703824846</v>
      </c>
      <c r="AG35" s="89"/>
      <c r="AH35" s="78">
        <f>+NIVELES!AH35/NIVELES!AN35*100-100</f>
        <v>-0.9833929807721233</v>
      </c>
      <c r="AI35" s="78">
        <f>+NIVELES!AI35/NIVELES!AO35*100-100</f>
        <v>-6.437402041484376</v>
      </c>
      <c r="AJ35" s="78">
        <f>+NIVELES!AJ35/NIVELES!AP35*100-100</f>
        <v>3.250082798904046</v>
      </c>
      <c r="AK35" s="78">
        <f>+NIVELES!AK35/NIVELES!AQ35*100-100</f>
        <v>0.7343276557156599</v>
      </c>
      <c r="AL35" s="78">
        <f>+NIVELES!AL35/NIVELES!AR35*100-100</f>
        <v>-1.8123397874875593</v>
      </c>
      <c r="AM35" s="89"/>
      <c r="AN35" s="78">
        <f>+NIVELES!AN35/NIVELES!AT35*100-100</f>
        <v>-7.551577916774249</v>
      </c>
      <c r="AO35" s="78">
        <f>+NIVELES!AO35/NIVELES!AU35*100-100</f>
        <v>-8.11746974710367</v>
      </c>
      <c r="AP35" s="78">
        <f>+NIVELES!AP35/NIVELES!AV35*100-100</f>
        <v>-6.429404037878442</v>
      </c>
      <c r="AQ35" s="78">
        <f>+NIVELES!AQ35/NIVELES!AW35*100-100</f>
        <v>-6.236787499486638</v>
      </c>
      <c r="AR35" s="78">
        <f>+NIVELES!AR35/NIVELES!AX35*100-100</f>
        <v>-9.404092219355093</v>
      </c>
      <c r="AS35" s="89"/>
      <c r="AT35" s="78">
        <f>+NIVELES!AT35/NIVELES!AZ35*100-100</f>
        <v>-3.0171921041900305</v>
      </c>
      <c r="AU35" s="78">
        <f>+NIVELES!AU35/NIVELES!BA35*100-100</f>
        <v>-6.778596537122667</v>
      </c>
      <c r="AV35" s="78">
        <f>+NIVELES!AV35/NIVELES!BB35*100-100</f>
        <v>-4.088161840355113</v>
      </c>
      <c r="AW35" s="78">
        <f>+NIVELES!AW35/NIVELES!BC35*100-100</f>
        <v>-2.887262771872315</v>
      </c>
      <c r="AX35" s="78">
        <f>+NIVELES!AX35/NIVELES!BD35*100-100</f>
        <v>1.784205181160388</v>
      </c>
      <c r="AY35" s="89"/>
      <c r="AZ35" s="78">
        <f>+NIVELES!AZ35/NIVELES!BF35*100-100</f>
        <v>3.7695042662525537</v>
      </c>
      <c r="BA35" s="78">
        <f>+NIVELES!BA35/NIVELES!BG35*100-100</f>
        <v>2.374890567705364</v>
      </c>
      <c r="BB35" s="78">
        <f>+NIVELES!BB35/NIVELES!BH35*100-100</f>
        <v>3.5252807073429864</v>
      </c>
      <c r="BC35" s="78">
        <f>+NIVELES!BC35/NIVELES!BI35*100-100</f>
        <v>7.728534216139423</v>
      </c>
      <c r="BD35" s="78">
        <f>+NIVELES!BD35/NIVELES!BJ35*100-100</f>
        <v>1.5832910102165698</v>
      </c>
      <c r="BE35" s="78"/>
      <c r="BF35" s="78">
        <f>+NIVELES!BF35/NIVELES!BL35*100-100</f>
        <v>13.685673990873838</v>
      </c>
      <c r="BG35" s="78">
        <f>+NIVELES!BG35/NIVELES!BM35*100-100</f>
        <v>2.254323047063096</v>
      </c>
      <c r="BH35" s="78">
        <f>+NIVELES!BH35/NIVELES!BN35*100-100</f>
        <v>2.8626665323856884</v>
      </c>
      <c r="BI35" s="78">
        <f>+NIVELES!BI35/NIVELES!BO35*100-100</f>
        <v>-0.5770122573925676</v>
      </c>
      <c r="BJ35" s="78">
        <f>+NIVELES!BJ35/NIVELES!BP35*100-100</f>
        <v>77.24715986506422</v>
      </c>
      <c r="BK35" s="78"/>
      <c r="BL35" s="78">
        <f>+NIVELES!BL35/NIVELES!BR35*100-100</f>
        <v>-10.383747137610357</v>
      </c>
      <c r="BM35" s="78">
        <f>+NIVELES!BM35/NIVELES!BS35*100-100</f>
        <v>15.747559694331258</v>
      </c>
      <c r="BN35" s="78">
        <f>+NIVELES!BN35/NIVELES!BT35*100-100</f>
        <v>-11.540122159545575</v>
      </c>
      <c r="BO35" s="78">
        <f>+NIVELES!BO35/NIVELES!BU35*100-100</f>
        <v>0.33329011022618715</v>
      </c>
      <c r="BP35" s="78">
        <f>+NIVELES!BP35/NIVELES!BV35*100-100</f>
        <v>-42.46742265990252</v>
      </c>
      <c r="BQ35" s="78"/>
      <c r="BR35" s="78">
        <f>+NIVELES!BR35/NIVELES!BX35*100-100</f>
        <v>-3.960467909302622</v>
      </c>
      <c r="BS35" s="78">
        <f>+NIVELES!BS35/NIVELES!BY35*100-100</f>
        <v>-17.167854339547617</v>
      </c>
      <c r="BT35" s="78">
        <f>+NIVELES!BT35/NIVELES!BZ35*100-100</f>
        <v>6.28083573594229</v>
      </c>
      <c r="BU35" s="78">
        <f>+NIVELES!BU35/NIVELES!CA35*100-100</f>
        <v>-1.4346826309746774</v>
      </c>
      <c r="BV35" s="78">
        <f>+NIVELES!BV35/NIVELES!CB35*100-100</f>
        <v>-3.5462876506704646</v>
      </c>
      <c r="BW35" s="78"/>
      <c r="BX35" s="78">
        <f>+NIVELES!BX35/NIVELES!CD35*100-100</f>
        <v>-3.5493967693915067</v>
      </c>
      <c r="BY35" s="78">
        <f>+NIVELES!BY35/NIVELES!CE35*100-100</f>
        <v>-5.226053211692246</v>
      </c>
      <c r="BZ35" s="78">
        <f>+NIVELES!BZ35/NIVELES!CF35*100-100</f>
        <v>0.3382835148369736</v>
      </c>
      <c r="CA35" s="78">
        <f>+NIVELES!CA35/NIVELES!CG35*100-100</f>
        <v>-8.86140999609438</v>
      </c>
      <c r="CB35" s="78">
        <f>+NIVELES!CB35/NIVELES!CH35*100-100</f>
        <v>-0.0815910852100643</v>
      </c>
      <c r="CC35" s="78"/>
      <c r="CD35" s="78">
        <f>+NIVELES!CD35/NIVELES!CJ35*100-100</f>
        <v>5.82742013289139</v>
      </c>
      <c r="CE35" s="78">
        <f>+NIVELES!CE35/NIVELES!CK35*100-100</f>
        <v>10.006696860908988</v>
      </c>
      <c r="CF35" s="78">
        <f>+NIVELES!CF35/NIVELES!CL35*100-100</f>
        <v>4.00869552942504</v>
      </c>
      <c r="CG35" s="78">
        <f>+NIVELES!CG35/NIVELES!CM35*100-100</f>
        <v>7.8399960028205555</v>
      </c>
      <c r="CH35" s="78">
        <f>+NIVELES!CH35/NIVELES!CN35*100-100</f>
        <v>1.5045210022289552</v>
      </c>
      <c r="CI35" s="78"/>
      <c r="CJ35" s="78">
        <f>+NIVELES!CJ35/NIVELES!CP35*100-100</f>
        <v>-10.988801873673424</v>
      </c>
      <c r="CK35" s="78">
        <f>+NIVELES!CK35/NIVELES!CQ35*100-100</f>
        <v>-19.179259620388947</v>
      </c>
      <c r="CL35" s="78">
        <f>+NIVELES!CL35/NIVELES!CR35*100-100</f>
        <v>-8.61374857331937</v>
      </c>
      <c r="CM35" s="78">
        <f>+NIVELES!CM35/NIVELES!CS35*100-100</f>
        <v>-7.282913622182647</v>
      </c>
      <c r="CN35" s="78">
        <f>+NIVELES!CN35/NIVELES!CT35*100-100</f>
        <v>-7.858861840173191</v>
      </c>
      <c r="CO35" s="87"/>
      <c r="CP35" s="78">
        <f>+NIVELES!CP35/NIVELES!CV35*100-100</f>
        <v>3.540039557857469</v>
      </c>
    </row>
    <row r="36" spans="1:94" ht="12.75" customHeight="1">
      <c r="A36" s="32"/>
      <c r="B36" s="32"/>
      <c r="C36" s="32"/>
      <c r="D36" s="81"/>
      <c r="E36" s="81"/>
      <c r="F36" s="81"/>
      <c r="G36" s="104"/>
      <c r="H36" s="81"/>
      <c r="I36" s="92"/>
      <c r="J36" s="81"/>
      <c r="K36" s="81"/>
      <c r="L36" s="81"/>
      <c r="M36" s="104"/>
      <c r="N36" s="81"/>
      <c r="O36" s="92"/>
      <c r="P36" s="81"/>
      <c r="Q36" s="81"/>
      <c r="R36" s="81"/>
      <c r="S36" s="104"/>
      <c r="T36" s="81"/>
      <c r="U36" s="92"/>
      <c r="V36" s="81"/>
      <c r="W36" s="81"/>
      <c r="X36" s="81"/>
      <c r="Y36" s="104"/>
      <c r="Z36" s="81"/>
      <c r="AA36" s="92"/>
      <c r="AB36" s="81"/>
      <c r="AC36" s="81"/>
      <c r="AD36" s="81"/>
      <c r="AE36" s="104"/>
      <c r="AF36" s="81"/>
      <c r="AG36" s="92"/>
      <c r="AH36" s="81"/>
      <c r="AI36" s="81"/>
      <c r="AJ36" s="81"/>
      <c r="AK36" s="81"/>
      <c r="AL36" s="81"/>
      <c r="AM36" s="92"/>
      <c r="AN36" s="81"/>
      <c r="AO36" s="81"/>
      <c r="AP36" s="81"/>
      <c r="AQ36" s="81"/>
      <c r="AR36" s="81"/>
      <c r="AS36" s="92"/>
      <c r="AT36" s="81"/>
      <c r="AU36" s="81"/>
      <c r="AV36" s="81"/>
      <c r="AW36" s="81"/>
      <c r="AX36" s="81"/>
      <c r="AY36" s="92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8"/>
      <c r="CP36" s="81"/>
    </row>
    <row r="37" spans="1:94" ht="13.5" thickBo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33"/>
      <c r="CP37" s="61"/>
    </row>
    <row r="38" spans="1:94" ht="12.75">
      <c r="A38" s="115" t="s">
        <v>18</v>
      </c>
      <c r="B38" s="116"/>
      <c r="C38" s="116"/>
      <c r="D38" s="116"/>
      <c r="E38" s="116"/>
      <c r="F38" s="116"/>
      <c r="G38" s="116"/>
      <c r="H38" s="116"/>
      <c r="I38" s="59"/>
      <c r="J38" s="116"/>
      <c r="K38" s="116"/>
      <c r="L38" s="116"/>
      <c r="M38" s="116"/>
      <c r="N38" s="116"/>
      <c r="O38" s="59"/>
      <c r="P38" s="116"/>
      <c r="Q38" s="116"/>
      <c r="R38" s="116"/>
      <c r="S38" s="116"/>
      <c r="T38" s="116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</row>
    <row r="39" spans="1:94" ht="12.75">
      <c r="A39" s="115"/>
      <c r="B39" s="116"/>
      <c r="C39" s="116"/>
      <c r="D39" s="25"/>
      <c r="E39" s="25"/>
      <c r="F39" s="25"/>
      <c r="G39" s="25"/>
      <c r="H39" s="25"/>
      <c r="I39" s="59"/>
      <c r="J39" s="25"/>
      <c r="K39" s="25"/>
      <c r="L39" s="25"/>
      <c r="M39" s="25"/>
      <c r="N39" s="25"/>
      <c r="O39" s="59"/>
      <c r="P39" s="25"/>
      <c r="Q39" s="25"/>
      <c r="R39" s="25"/>
      <c r="S39" s="25"/>
      <c r="T39" s="25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F39" s="59"/>
      <c r="BG39" s="59"/>
      <c r="BH39" s="59"/>
      <c r="BI39" s="59"/>
      <c r="BJ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</row>
    <row r="40" spans="1:94" ht="12.75">
      <c r="A40" s="117" t="s">
        <v>19</v>
      </c>
      <c r="B40" s="25"/>
      <c r="C40" s="25"/>
      <c r="D40" s="119"/>
      <c r="E40" s="119"/>
      <c r="F40" s="119"/>
      <c r="G40" s="119"/>
      <c r="H40" s="119"/>
      <c r="J40" s="119"/>
      <c r="K40" s="119"/>
      <c r="L40" s="119"/>
      <c r="M40" s="119"/>
      <c r="N40" s="119"/>
      <c r="P40" s="119"/>
      <c r="Q40" s="119"/>
      <c r="R40" s="119"/>
      <c r="S40" s="119"/>
      <c r="T40" s="119"/>
      <c r="V40" s="63"/>
      <c r="W40" s="63"/>
      <c r="X40" s="63"/>
      <c r="Y40" s="63"/>
      <c r="Z40" s="63"/>
      <c r="AB40" s="63"/>
      <c r="AC40" s="63"/>
      <c r="AD40" s="63"/>
      <c r="AE40" s="63"/>
      <c r="AF40" s="63"/>
      <c r="AH40" s="63"/>
      <c r="AI40" s="63"/>
      <c r="AJ40" s="63"/>
      <c r="AK40" s="63"/>
      <c r="AL40" s="63"/>
      <c r="AN40" s="63"/>
      <c r="AO40" s="63"/>
      <c r="AP40" s="63"/>
      <c r="AQ40" s="63"/>
      <c r="AR40" s="63"/>
      <c r="AT40" s="63"/>
      <c r="AU40" s="63"/>
      <c r="AV40" s="63"/>
      <c r="AW40" s="63"/>
      <c r="AX40" s="63"/>
      <c r="AZ40" s="63"/>
      <c r="BA40" s="63"/>
      <c r="BB40" s="63"/>
      <c r="BC40" s="63"/>
      <c r="BD40" s="63"/>
      <c r="BE40" s="62"/>
      <c r="BF40" s="63"/>
      <c r="BG40" s="63"/>
      <c r="BH40" s="63"/>
      <c r="BI40" s="63"/>
      <c r="BJ40" s="63"/>
      <c r="BK40" s="62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P40" s="63"/>
    </row>
    <row r="41" spans="1:93" ht="12.75">
      <c r="A41" s="117" t="s">
        <v>22</v>
      </c>
      <c r="B41" s="119"/>
      <c r="C41" s="119"/>
      <c r="D41" s="25"/>
      <c r="E41" s="25"/>
      <c r="F41" s="25"/>
      <c r="G41" s="25"/>
      <c r="H41" s="25"/>
      <c r="I41" s="63"/>
      <c r="J41" s="25"/>
      <c r="K41" s="25"/>
      <c r="L41" s="25"/>
      <c r="M41" s="25"/>
      <c r="N41" s="25"/>
      <c r="O41" s="63"/>
      <c r="P41" s="25"/>
      <c r="Q41" s="25"/>
      <c r="R41" s="25"/>
      <c r="S41" s="25"/>
      <c r="T41" s="25"/>
      <c r="U41" s="63"/>
      <c r="AA41" s="63"/>
      <c r="AG41" s="63"/>
      <c r="AM41" s="63"/>
      <c r="AS41" s="63"/>
      <c r="AY41" s="63"/>
      <c r="BE41" s="62"/>
      <c r="BK41" s="62"/>
      <c r="CO41" s="63"/>
    </row>
    <row r="42" spans="1:63" ht="12.75">
      <c r="A42" s="121"/>
      <c r="B42" s="25"/>
      <c r="C42" s="25"/>
      <c r="D42" s="25"/>
      <c r="E42" s="25"/>
      <c r="F42" s="25"/>
      <c r="G42" s="25"/>
      <c r="H42" s="25"/>
      <c r="J42" s="25"/>
      <c r="K42" s="25"/>
      <c r="L42" s="25"/>
      <c r="M42" s="25"/>
      <c r="N42" s="25"/>
      <c r="P42" s="25"/>
      <c r="Q42" s="25"/>
      <c r="R42" s="25"/>
      <c r="S42" s="25"/>
      <c r="T42" s="25"/>
      <c r="BE42" s="62"/>
      <c r="BK42" s="62"/>
    </row>
    <row r="43" spans="1:63" ht="12.75">
      <c r="A43" s="121"/>
      <c r="B43" s="25"/>
      <c r="C43" s="25"/>
      <c r="D43" s="25"/>
      <c r="E43" s="25"/>
      <c r="F43" s="25"/>
      <c r="G43" s="25"/>
      <c r="H43" s="25"/>
      <c r="J43" s="25"/>
      <c r="K43" s="25"/>
      <c r="L43" s="25"/>
      <c r="M43" s="25"/>
      <c r="N43" s="25"/>
      <c r="P43" s="25"/>
      <c r="Q43" s="25"/>
      <c r="R43" s="25"/>
      <c r="S43" s="25"/>
      <c r="T43" s="25"/>
      <c r="BE43" s="62"/>
      <c r="BK43" s="62"/>
    </row>
    <row r="44" spans="1:63" ht="12.75">
      <c r="A44" s="25"/>
      <c r="B44" s="25"/>
      <c r="C44" s="25"/>
      <c r="D44" s="25"/>
      <c r="E44" s="25"/>
      <c r="F44" s="25"/>
      <c r="G44" s="25"/>
      <c r="H44" s="25"/>
      <c r="J44" s="25"/>
      <c r="K44" s="25"/>
      <c r="L44" s="25"/>
      <c r="M44" s="25"/>
      <c r="N44" s="25"/>
      <c r="P44" s="25"/>
      <c r="Q44" s="25"/>
      <c r="R44" s="25"/>
      <c r="S44" s="25"/>
      <c r="T44" s="25"/>
      <c r="BE44" s="62"/>
      <c r="BK44" s="62"/>
    </row>
    <row r="45" spans="1:94" ht="12.75">
      <c r="A45" s="41"/>
      <c r="B45" s="25"/>
      <c r="C45" s="25"/>
      <c r="D45" s="42"/>
      <c r="E45" s="42"/>
      <c r="F45" s="42"/>
      <c r="G45" s="42"/>
      <c r="H45" s="42"/>
      <c r="J45" s="42"/>
      <c r="K45" s="42"/>
      <c r="L45" s="42"/>
      <c r="M45" s="42"/>
      <c r="N45" s="42"/>
      <c r="P45" s="42"/>
      <c r="Q45" s="42"/>
      <c r="R45" s="42"/>
      <c r="S45" s="42"/>
      <c r="T45" s="42"/>
      <c r="V45" s="42"/>
      <c r="W45" s="42"/>
      <c r="X45" s="42"/>
      <c r="Y45" s="42"/>
      <c r="Z45" s="42"/>
      <c r="AB45" s="42"/>
      <c r="AC45" s="42"/>
      <c r="AD45" s="42"/>
      <c r="AE45" s="42"/>
      <c r="AF45" s="42"/>
      <c r="AH45" s="42"/>
      <c r="AI45" s="42"/>
      <c r="AJ45" s="42"/>
      <c r="AK45" s="42"/>
      <c r="AL45" s="42"/>
      <c r="AN45" s="42"/>
      <c r="AO45" s="42"/>
      <c r="AP45" s="42"/>
      <c r="AQ45" s="42"/>
      <c r="AR45" s="42"/>
      <c r="AT45" s="42"/>
      <c r="AU45" s="42"/>
      <c r="AV45" s="42"/>
      <c r="AW45" s="42"/>
      <c r="AX45" s="42"/>
      <c r="AZ45" s="42"/>
      <c r="BA45" s="42"/>
      <c r="BB45" s="42"/>
      <c r="BC45" s="42"/>
      <c r="BD45" s="42"/>
      <c r="BE45" s="62"/>
      <c r="BF45" s="42"/>
      <c r="BG45" s="42"/>
      <c r="BH45" s="42"/>
      <c r="BI45" s="42"/>
      <c r="BJ45" s="42"/>
      <c r="BK45" s="6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P45" s="42"/>
    </row>
    <row r="46" spans="1:94" ht="15.75">
      <c r="A46" s="59"/>
      <c r="C46" s="44"/>
      <c r="D46" s="42"/>
      <c r="E46" s="42"/>
      <c r="F46" s="42"/>
      <c r="G46" s="42"/>
      <c r="H46" s="42"/>
      <c r="I46" s="44"/>
      <c r="J46" s="42"/>
      <c r="K46" s="42"/>
      <c r="L46" s="42"/>
      <c r="M46" s="42"/>
      <c r="N46" s="42"/>
      <c r="O46" s="44"/>
      <c r="P46" s="42"/>
      <c r="Q46" s="42"/>
      <c r="R46" s="42"/>
      <c r="S46" s="42"/>
      <c r="T46" s="42"/>
      <c r="U46" s="44"/>
      <c r="V46" s="42"/>
      <c r="W46" s="42"/>
      <c r="X46" s="42"/>
      <c r="Y46" s="42"/>
      <c r="Z46" s="42"/>
      <c r="AA46" s="44"/>
      <c r="AB46" s="42"/>
      <c r="AC46" s="42"/>
      <c r="AD46" s="42"/>
      <c r="AE46" s="42"/>
      <c r="AF46" s="42"/>
      <c r="AG46" s="44"/>
      <c r="AH46" s="42"/>
      <c r="AI46" s="42"/>
      <c r="AJ46" s="42"/>
      <c r="AK46" s="42"/>
      <c r="AL46" s="42"/>
      <c r="AM46" s="44"/>
      <c r="AN46" s="42"/>
      <c r="AO46" s="42"/>
      <c r="AP46" s="42"/>
      <c r="AQ46" s="42"/>
      <c r="AR46" s="42"/>
      <c r="AS46" s="44"/>
      <c r="AT46" s="42"/>
      <c r="AU46" s="42"/>
      <c r="AV46" s="42"/>
      <c r="AW46" s="42"/>
      <c r="AX46" s="42"/>
      <c r="AY46" s="44"/>
      <c r="AZ46" s="42"/>
      <c r="BA46" s="42"/>
      <c r="BB46" s="42"/>
      <c r="BC46" s="42"/>
      <c r="BD46" s="42"/>
      <c r="BE46" s="62"/>
      <c r="BF46" s="42"/>
      <c r="BG46" s="42"/>
      <c r="BH46" s="42"/>
      <c r="BI46" s="42"/>
      <c r="BJ46" s="42"/>
      <c r="BK46" s="6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</row>
    <row r="47" spans="1:94" ht="15.75">
      <c r="A47" s="59"/>
      <c r="B47" s="59"/>
      <c r="C47" s="45"/>
      <c r="D47" s="42"/>
      <c r="E47" s="42"/>
      <c r="F47" s="42"/>
      <c r="G47" s="42"/>
      <c r="H47" s="42"/>
      <c r="I47" s="45"/>
      <c r="J47" s="42"/>
      <c r="K47" s="42"/>
      <c r="L47" s="42"/>
      <c r="M47" s="42"/>
      <c r="N47" s="42"/>
      <c r="O47" s="45"/>
      <c r="P47" s="42"/>
      <c r="Q47" s="42"/>
      <c r="R47" s="42"/>
      <c r="S47" s="42"/>
      <c r="T47" s="42"/>
      <c r="U47" s="45"/>
      <c r="V47" s="42"/>
      <c r="W47" s="42"/>
      <c r="X47" s="42"/>
      <c r="Y47" s="42"/>
      <c r="Z47" s="42"/>
      <c r="AA47" s="45"/>
      <c r="AB47" s="42"/>
      <c r="AC47" s="42"/>
      <c r="AD47" s="42"/>
      <c r="AE47" s="42"/>
      <c r="AF47" s="42"/>
      <c r="AG47" s="45"/>
      <c r="AH47" s="42"/>
      <c r="AI47" s="42"/>
      <c r="AJ47" s="42"/>
      <c r="AK47" s="42"/>
      <c r="AL47" s="42"/>
      <c r="AM47" s="45"/>
      <c r="AN47" s="42"/>
      <c r="AO47" s="42"/>
      <c r="AP47" s="42"/>
      <c r="AQ47" s="42"/>
      <c r="AR47" s="42"/>
      <c r="AS47" s="45"/>
      <c r="AT47" s="42"/>
      <c r="AU47" s="42"/>
      <c r="AV47" s="42"/>
      <c r="AW47" s="42"/>
      <c r="AX47" s="42"/>
      <c r="AY47" s="45"/>
      <c r="AZ47" s="42"/>
      <c r="BA47" s="42"/>
      <c r="BB47" s="42"/>
      <c r="BC47" s="42"/>
      <c r="BD47" s="42"/>
      <c r="BE47" s="62"/>
      <c r="BF47" s="42"/>
      <c r="BG47" s="42"/>
      <c r="BH47" s="42"/>
      <c r="BI47" s="42"/>
      <c r="BJ47" s="42"/>
      <c r="BK47" s="6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</row>
    <row r="48" spans="1:94" ht="15.75">
      <c r="A48" s="59"/>
      <c r="B48" s="59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5"/>
      <c r="P48" s="46"/>
      <c r="Q48" s="46"/>
      <c r="R48" s="46"/>
      <c r="S48" s="46"/>
      <c r="T48" s="46"/>
      <c r="U48" s="45"/>
      <c r="V48" s="46"/>
      <c r="W48" s="46"/>
      <c r="X48" s="46"/>
      <c r="Y48" s="46"/>
      <c r="Z48" s="46"/>
      <c r="AA48" s="45"/>
      <c r="AB48" s="46"/>
      <c r="AC48" s="46"/>
      <c r="AD48" s="46"/>
      <c r="AE48" s="46"/>
      <c r="AF48" s="46"/>
      <c r="AG48" s="45"/>
      <c r="AH48" s="46"/>
      <c r="AI48" s="46"/>
      <c r="AJ48" s="46"/>
      <c r="AK48" s="46"/>
      <c r="AL48" s="46"/>
      <c r="AM48" s="45"/>
      <c r="AN48" s="46"/>
      <c r="AO48" s="46"/>
      <c r="AP48" s="46"/>
      <c r="AQ48" s="46"/>
      <c r="AR48" s="46"/>
      <c r="AS48" s="45"/>
      <c r="AT48" s="46"/>
      <c r="AU48" s="46"/>
      <c r="AV48" s="46"/>
      <c r="AW48" s="46"/>
      <c r="AX48" s="46"/>
      <c r="AY48" s="45"/>
      <c r="AZ48" s="46"/>
      <c r="BA48" s="46"/>
      <c r="BB48" s="46"/>
      <c r="BC48" s="46"/>
      <c r="BD48" s="46"/>
      <c r="BF48" s="46"/>
      <c r="BG48" s="46"/>
      <c r="BH48" s="46"/>
      <c r="BI48" s="46"/>
      <c r="BJ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2"/>
      <c r="CP48" s="46"/>
    </row>
    <row r="49" spans="1:94" ht="12" customHeight="1">
      <c r="A49" s="59"/>
      <c r="B49" s="59"/>
      <c r="C49" s="59"/>
      <c r="D49" s="46"/>
      <c r="E49" s="46"/>
      <c r="F49" s="46"/>
      <c r="G49" s="46"/>
      <c r="H49" s="46"/>
      <c r="I49" s="59"/>
      <c r="J49" s="46"/>
      <c r="K49" s="46"/>
      <c r="L49" s="46"/>
      <c r="M49" s="46"/>
      <c r="N49" s="46"/>
      <c r="O49" s="59"/>
      <c r="P49" s="46"/>
      <c r="Q49" s="46"/>
      <c r="R49" s="46"/>
      <c r="S49" s="46"/>
      <c r="T49" s="46"/>
      <c r="U49" s="59"/>
      <c r="V49" s="46"/>
      <c r="W49" s="46"/>
      <c r="X49" s="46"/>
      <c r="Y49" s="46"/>
      <c r="Z49" s="46"/>
      <c r="AA49" s="59"/>
      <c r="AB49" s="46"/>
      <c r="AC49" s="46"/>
      <c r="AD49" s="46"/>
      <c r="AE49" s="46"/>
      <c r="AF49" s="46"/>
      <c r="AG49" s="59"/>
      <c r="AH49" s="46"/>
      <c r="AI49" s="46"/>
      <c r="AJ49" s="46"/>
      <c r="AK49" s="46"/>
      <c r="AL49" s="46"/>
      <c r="AM49" s="59"/>
      <c r="AN49" s="46"/>
      <c r="AO49" s="46"/>
      <c r="AP49" s="46"/>
      <c r="AQ49" s="46"/>
      <c r="AR49" s="46"/>
      <c r="AS49" s="59"/>
      <c r="AT49" s="46"/>
      <c r="AU49" s="46"/>
      <c r="AV49" s="46"/>
      <c r="AW49" s="46"/>
      <c r="AX49" s="46"/>
      <c r="AY49" s="59"/>
      <c r="AZ49" s="46"/>
      <c r="BA49" s="46"/>
      <c r="BB49" s="46"/>
      <c r="BC49" s="46"/>
      <c r="BD49" s="46"/>
      <c r="BF49" s="46"/>
      <c r="BG49" s="46"/>
      <c r="BH49" s="46"/>
      <c r="BI49" s="46"/>
      <c r="BJ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</row>
    <row r="50" spans="1:93" ht="15.75">
      <c r="A50" s="59"/>
      <c r="B50" s="59"/>
      <c r="C50" s="44"/>
      <c r="I50" s="44"/>
      <c r="O50" s="44"/>
      <c r="U50" s="44"/>
      <c r="AA50" s="44"/>
      <c r="AG50" s="44"/>
      <c r="AM50" s="44"/>
      <c r="AS50" s="44"/>
      <c r="AY50" s="44"/>
      <c r="CO50" s="46"/>
    </row>
    <row r="51" spans="1:51" ht="15.75" customHeight="1">
      <c r="A51" s="47"/>
      <c r="C51" s="45"/>
      <c r="I51" s="45"/>
      <c r="O51" s="45"/>
      <c r="U51" s="45"/>
      <c r="AA51" s="45"/>
      <c r="AG51" s="45"/>
      <c r="AM51" s="45"/>
      <c r="AS51" s="45"/>
      <c r="AY51" s="45"/>
    </row>
    <row r="52" spans="3:94" ht="15.75"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5"/>
      <c r="P52" s="46"/>
      <c r="Q52" s="46"/>
      <c r="R52" s="46"/>
      <c r="S52" s="46"/>
      <c r="T52" s="46"/>
      <c r="U52" s="45"/>
      <c r="V52" s="46"/>
      <c r="W52" s="46"/>
      <c r="X52" s="46"/>
      <c r="Y52" s="46"/>
      <c r="Z52" s="46"/>
      <c r="AA52" s="45"/>
      <c r="AB52" s="46"/>
      <c r="AC52" s="46"/>
      <c r="AD52" s="46"/>
      <c r="AE52" s="46"/>
      <c r="AF52" s="46"/>
      <c r="AG52" s="45"/>
      <c r="AH52" s="46"/>
      <c r="AI52" s="46"/>
      <c r="AJ52" s="46"/>
      <c r="AK52" s="46"/>
      <c r="AL52" s="46"/>
      <c r="AM52" s="45"/>
      <c r="AN52" s="46"/>
      <c r="AO52" s="46"/>
      <c r="AP52" s="46"/>
      <c r="AQ52" s="46"/>
      <c r="AR52" s="46"/>
      <c r="AS52" s="45"/>
      <c r="AT52" s="46"/>
      <c r="AU52" s="46"/>
      <c r="AV52" s="46"/>
      <c r="AW52" s="46"/>
      <c r="AX52" s="46"/>
      <c r="AY52" s="45"/>
      <c r="AZ52" s="46"/>
      <c r="BA52" s="46"/>
      <c r="BB52" s="46"/>
      <c r="BC52" s="46"/>
      <c r="BD52" s="46"/>
      <c r="BF52" s="46"/>
      <c r="BG52" s="46"/>
      <c r="BH52" s="46"/>
      <c r="BI52" s="46"/>
      <c r="BJ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P52" s="46"/>
    </row>
    <row r="53" spans="1:94" ht="19.5">
      <c r="A53" s="48"/>
      <c r="B53" s="49"/>
      <c r="C53" s="50"/>
      <c r="D53" s="46"/>
      <c r="E53" s="46"/>
      <c r="F53" s="46"/>
      <c r="G53" s="46"/>
      <c r="H53" s="46"/>
      <c r="I53" s="50"/>
      <c r="J53" s="46"/>
      <c r="K53" s="46"/>
      <c r="L53" s="46"/>
      <c r="M53" s="46"/>
      <c r="N53" s="46"/>
      <c r="O53" s="50"/>
      <c r="P53" s="46"/>
      <c r="Q53" s="46"/>
      <c r="R53" s="46"/>
      <c r="S53" s="46"/>
      <c r="T53" s="46"/>
      <c r="U53" s="50"/>
      <c r="V53" s="46"/>
      <c r="W53" s="46"/>
      <c r="X53" s="46"/>
      <c r="Y53" s="46"/>
      <c r="Z53" s="46"/>
      <c r="AA53" s="50"/>
      <c r="AB53" s="46"/>
      <c r="AC53" s="46"/>
      <c r="AD53" s="46"/>
      <c r="AE53" s="46"/>
      <c r="AF53" s="46"/>
      <c r="AG53" s="50"/>
      <c r="AH53" s="46"/>
      <c r="AI53" s="46"/>
      <c r="AJ53" s="46"/>
      <c r="AK53" s="46"/>
      <c r="AL53" s="46"/>
      <c r="AM53" s="50"/>
      <c r="AN53" s="46"/>
      <c r="AO53" s="46"/>
      <c r="AP53" s="46"/>
      <c r="AQ53" s="46"/>
      <c r="AR53" s="46"/>
      <c r="AS53" s="50"/>
      <c r="AT53" s="46"/>
      <c r="AU53" s="46"/>
      <c r="AV53" s="46"/>
      <c r="AW53" s="46"/>
      <c r="AX53" s="46"/>
      <c r="AY53" s="50"/>
      <c r="AZ53" s="46"/>
      <c r="BA53" s="46"/>
      <c r="BB53" s="46"/>
      <c r="BC53" s="46"/>
      <c r="BD53" s="46"/>
      <c r="BF53" s="46"/>
      <c r="BG53" s="46"/>
      <c r="BH53" s="46"/>
      <c r="BI53" s="46"/>
      <c r="BJ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</row>
    <row r="54" spans="3:94" ht="15.75">
      <c r="C54" s="44"/>
      <c r="D54" s="46"/>
      <c r="E54" s="46"/>
      <c r="F54" s="46"/>
      <c r="G54" s="46"/>
      <c r="H54" s="46"/>
      <c r="I54" s="44"/>
      <c r="J54" s="46"/>
      <c r="K54" s="46"/>
      <c r="L54" s="46"/>
      <c r="M54" s="46"/>
      <c r="N54" s="46"/>
      <c r="O54" s="44"/>
      <c r="P54" s="46"/>
      <c r="Q54" s="46"/>
      <c r="R54" s="46"/>
      <c r="S54" s="46"/>
      <c r="T54" s="46"/>
      <c r="U54" s="44"/>
      <c r="V54" s="46"/>
      <c r="W54" s="46"/>
      <c r="X54" s="46"/>
      <c r="Y54" s="46"/>
      <c r="Z54" s="46"/>
      <c r="AA54" s="44"/>
      <c r="AB54" s="46"/>
      <c r="AC54" s="46"/>
      <c r="AD54" s="46"/>
      <c r="AE54" s="46"/>
      <c r="AF54" s="46"/>
      <c r="AG54" s="44"/>
      <c r="AH54" s="46"/>
      <c r="AI54" s="46"/>
      <c r="AJ54" s="46"/>
      <c r="AK54" s="46"/>
      <c r="AL54" s="46"/>
      <c r="AM54" s="44"/>
      <c r="AN54" s="46"/>
      <c r="AO54" s="46"/>
      <c r="AP54" s="46"/>
      <c r="AQ54" s="46"/>
      <c r="AR54" s="46"/>
      <c r="AS54" s="44"/>
      <c r="AT54" s="46"/>
      <c r="AU54" s="46"/>
      <c r="AV54" s="46"/>
      <c r="AW54" s="46"/>
      <c r="AX54" s="46"/>
      <c r="AY54" s="44"/>
      <c r="AZ54" s="46"/>
      <c r="BA54" s="46"/>
      <c r="BB54" s="46"/>
      <c r="BC54" s="46"/>
      <c r="BD54" s="46"/>
      <c r="BF54" s="46"/>
      <c r="BG54" s="46"/>
      <c r="BH54" s="46"/>
      <c r="BI54" s="46"/>
      <c r="BJ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</row>
    <row r="55" spans="3:93" ht="15.75">
      <c r="C55" s="45"/>
      <c r="I55" s="45"/>
      <c r="O55" s="45"/>
      <c r="U55" s="45"/>
      <c r="AA55" s="45"/>
      <c r="AG55" s="45"/>
      <c r="AM55" s="45"/>
      <c r="AS55" s="45"/>
      <c r="AY55" s="45"/>
      <c r="CO55" s="46"/>
    </row>
    <row r="57" ht="12.75">
      <c r="A57" s="35"/>
    </row>
    <row r="58" spans="3:51" ht="15.75">
      <c r="C58" s="44"/>
      <c r="I58" s="44"/>
      <c r="O58" s="44"/>
      <c r="U58" s="44"/>
      <c r="AA58" s="44"/>
      <c r="AG58" s="44"/>
      <c r="AM58" s="44"/>
      <c r="AS58" s="44"/>
      <c r="AY58" s="44"/>
    </row>
    <row r="59" spans="3:51" ht="15.75">
      <c r="C59" s="45"/>
      <c r="I59" s="45"/>
      <c r="O59" s="45"/>
      <c r="U59" s="45"/>
      <c r="AA59" s="45"/>
      <c r="AG59" s="45"/>
      <c r="AM59" s="45"/>
      <c r="AS59" s="45"/>
      <c r="AY59" s="45"/>
    </row>
  </sheetData>
  <sheetProtection/>
  <printOptions horizontalCentered="1" verticalCentered="1"/>
  <pageMargins left="0.45" right="0.54" top="1" bottom="1" header="0" footer="0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140625" style="55" customWidth="1"/>
    <col min="2" max="2" width="2.421875" style="55" customWidth="1"/>
    <col min="3" max="3" width="49.00390625" style="55" customWidth="1"/>
    <col min="4" max="4" width="9.7109375" style="81" customWidth="1"/>
    <col min="5" max="7" width="9.7109375" style="55" customWidth="1"/>
    <col min="8" max="8" width="2.140625" style="55" customWidth="1"/>
    <col min="9" max="9" width="9.7109375" style="81" customWidth="1"/>
    <col min="10" max="12" width="9.7109375" style="55" customWidth="1"/>
    <col min="13" max="13" width="2.140625" style="55" customWidth="1"/>
    <col min="14" max="14" width="9.7109375" style="81" customWidth="1"/>
    <col min="15" max="17" width="9.7109375" style="55" customWidth="1"/>
    <col min="18" max="18" width="2.140625" style="55" customWidth="1"/>
    <col min="19" max="19" width="9.7109375" style="81" customWidth="1"/>
    <col min="20" max="22" width="9.7109375" style="55" customWidth="1"/>
    <col min="23" max="23" width="2.140625" style="55" customWidth="1"/>
    <col min="24" max="24" width="8.8515625" style="81" customWidth="1"/>
    <col min="25" max="27" width="9.8515625" style="55" customWidth="1"/>
    <col min="28" max="28" width="2.140625" style="55" customWidth="1"/>
    <col min="29" max="29" width="8.8515625" style="81" customWidth="1"/>
    <col min="30" max="32" width="9.8515625" style="55" customWidth="1"/>
    <col min="33" max="33" width="2.140625" style="55" customWidth="1"/>
    <col min="34" max="34" width="8.8515625" style="81" customWidth="1"/>
    <col min="35" max="37" width="8.8515625" style="55" customWidth="1"/>
    <col min="38" max="38" width="2.140625" style="55" customWidth="1"/>
    <col min="39" max="42" width="8.8515625" style="55" customWidth="1"/>
    <col min="43" max="43" width="2.140625" style="55" customWidth="1"/>
    <col min="44" max="47" width="8.8515625" style="55" customWidth="1"/>
    <col min="48" max="48" width="4.140625" style="55" customWidth="1"/>
    <col min="49" max="52" width="8.8515625" style="55" customWidth="1"/>
    <col min="53" max="53" width="4.140625" style="55" customWidth="1"/>
    <col min="54" max="57" width="8.8515625" style="55" customWidth="1"/>
    <col min="58" max="58" width="3.57421875" style="55" customWidth="1"/>
    <col min="59" max="62" width="8.8515625" style="55" customWidth="1"/>
    <col min="63" max="63" width="4.140625" style="55" customWidth="1"/>
    <col min="64" max="67" width="8.8515625" style="55" customWidth="1"/>
    <col min="68" max="68" width="3.57421875" style="55" customWidth="1"/>
    <col min="69" max="72" width="8.8515625" style="55" customWidth="1"/>
    <col min="73" max="73" width="4.140625" style="55" customWidth="1"/>
    <col min="74" max="77" width="8.8515625" style="55" customWidth="1"/>
    <col min="78" max="78" width="4.140625" style="55" customWidth="1"/>
    <col min="79" max="81" width="8.8515625" style="55" customWidth="1"/>
    <col min="82" max="16384" width="11.421875" style="55" customWidth="1"/>
  </cols>
  <sheetData>
    <row r="1" spans="1:81" ht="15">
      <c r="A1" s="67" t="s">
        <v>27</v>
      </c>
      <c r="B1" s="1"/>
      <c r="C1" s="1"/>
      <c r="D1" s="93"/>
      <c r="E1" s="1"/>
      <c r="F1" s="1"/>
      <c r="G1" s="1"/>
      <c r="H1" s="1"/>
      <c r="I1" s="93"/>
      <c r="J1" s="1"/>
      <c r="K1" s="1"/>
      <c r="L1" s="1"/>
      <c r="M1" s="1"/>
      <c r="N1" s="93"/>
      <c r="O1" s="1"/>
      <c r="P1" s="1"/>
      <c r="Q1" s="1"/>
      <c r="R1" s="1"/>
      <c r="S1" s="93"/>
      <c r="T1" s="1"/>
      <c r="U1" s="1"/>
      <c r="V1" s="1"/>
      <c r="W1" s="1"/>
      <c r="X1" s="93"/>
      <c r="Y1" s="1"/>
      <c r="Z1" s="1"/>
      <c r="AA1" s="1"/>
      <c r="AB1" s="1"/>
      <c r="AC1" s="93"/>
      <c r="AD1" s="1"/>
      <c r="AE1" s="1"/>
      <c r="AF1" s="1"/>
      <c r="AG1" s="1"/>
      <c r="AH1" s="93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5">
      <c r="A2" s="67" t="s">
        <v>28</v>
      </c>
      <c r="B2" s="1"/>
      <c r="C2" s="1"/>
      <c r="D2" s="93"/>
      <c r="E2" s="1"/>
      <c r="F2" s="1"/>
      <c r="G2" s="1"/>
      <c r="H2" s="1"/>
      <c r="I2" s="93"/>
      <c r="J2" s="1"/>
      <c r="K2" s="1"/>
      <c r="L2" s="1"/>
      <c r="M2" s="1"/>
      <c r="N2" s="93"/>
      <c r="O2" s="1"/>
      <c r="P2" s="1"/>
      <c r="Q2" s="1"/>
      <c r="R2" s="1"/>
      <c r="S2" s="93"/>
      <c r="T2" s="1"/>
      <c r="U2" s="1"/>
      <c r="V2" s="1"/>
      <c r="W2" s="1"/>
      <c r="X2" s="93"/>
      <c r="Y2" s="1"/>
      <c r="Z2" s="1"/>
      <c r="AA2" s="1"/>
      <c r="AB2" s="1"/>
      <c r="AC2" s="93"/>
      <c r="AD2" s="1"/>
      <c r="AE2" s="1"/>
      <c r="AF2" s="1"/>
      <c r="AG2" s="1"/>
      <c r="AH2" s="93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5">
      <c r="A3" s="68" t="s">
        <v>30</v>
      </c>
      <c r="B3" s="2"/>
      <c r="C3" s="2"/>
      <c r="D3" s="94"/>
      <c r="E3" s="2"/>
      <c r="F3" s="2"/>
      <c r="G3" s="2"/>
      <c r="H3" s="66"/>
      <c r="I3" s="94"/>
      <c r="J3" s="2"/>
      <c r="K3" s="2"/>
      <c r="L3" s="2"/>
      <c r="M3" s="66"/>
      <c r="N3" s="94"/>
      <c r="O3" s="2"/>
      <c r="P3" s="2"/>
      <c r="Q3" s="2"/>
      <c r="R3" s="66"/>
      <c r="S3" s="94"/>
      <c r="T3" s="2"/>
      <c r="U3" s="2"/>
      <c r="V3" s="2"/>
      <c r="W3" s="66"/>
      <c r="X3" s="94"/>
      <c r="Y3" s="2"/>
      <c r="Z3" s="2"/>
      <c r="AA3" s="2"/>
      <c r="AB3" s="66"/>
      <c r="AC3" s="94"/>
      <c r="AD3" s="2"/>
      <c r="AE3" s="2"/>
      <c r="AF3" s="2"/>
      <c r="AG3" s="66"/>
      <c r="AH3" s="94"/>
      <c r="AI3" s="2"/>
      <c r="AJ3" s="2"/>
      <c r="AK3" s="2"/>
      <c r="AL3" s="66"/>
      <c r="AM3" s="2"/>
      <c r="AN3" s="2"/>
      <c r="AO3" s="2"/>
      <c r="AP3" s="2"/>
      <c r="AQ3" s="66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10.5" customHeight="1">
      <c r="A4" s="3"/>
      <c r="B4" s="54"/>
      <c r="C4" s="54"/>
      <c r="D4" s="95"/>
      <c r="E4" s="54"/>
      <c r="F4" s="54"/>
      <c r="G4" s="54"/>
      <c r="H4" s="53"/>
      <c r="I4" s="95"/>
      <c r="J4" s="54"/>
      <c r="K4" s="54"/>
      <c r="L4" s="54"/>
      <c r="M4" s="53"/>
      <c r="N4" s="95"/>
      <c r="O4" s="54"/>
      <c r="P4" s="54"/>
      <c r="Q4" s="54"/>
      <c r="R4" s="53"/>
      <c r="S4" s="95"/>
      <c r="T4" s="54"/>
      <c r="U4" s="54"/>
      <c r="V4" s="54"/>
      <c r="W4" s="53"/>
      <c r="X4" s="95"/>
      <c r="Y4" s="54"/>
      <c r="Z4" s="54"/>
      <c r="AA4" s="54"/>
      <c r="AB4" s="53"/>
      <c r="AC4" s="95"/>
      <c r="AD4" s="54"/>
      <c r="AE4" s="54"/>
      <c r="AF4" s="54"/>
      <c r="AG4" s="53"/>
      <c r="AH4" s="95"/>
      <c r="AI4" s="54"/>
      <c r="AJ4" s="54"/>
      <c r="AK4" s="54"/>
      <c r="AL4" s="53"/>
      <c r="AM4" s="54"/>
      <c r="AN4" s="54"/>
      <c r="AO4" s="54"/>
      <c r="AP4" s="54"/>
      <c r="AQ4" s="53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</row>
    <row r="5" spans="1:81" ht="13.5" thickBot="1">
      <c r="A5" s="56"/>
      <c r="B5" s="56"/>
      <c r="D5" s="95"/>
      <c r="E5" s="54"/>
      <c r="F5" s="54"/>
      <c r="G5" s="54"/>
      <c r="H5" s="53"/>
      <c r="I5" s="95"/>
      <c r="J5" s="54"/>
      <c r="K5" s="54"/>
      <c r="L5" s="54"/>
      <c r="M5" s="53"/>
      <c r="N5" s="95"/>
      <c r="O5" s="54"/>
      <c r="P5" s="54"/>
      <c r="Q5" s="54"/>
      <c r="R5" s="53"/>
      <c r="S5" s="95"/>
      <c r="T5" s="54"/>
      <c r="U5" s="54"/>
      <c r="V5" s="54"/>
      <c r="W5" s="53"/>
      <c r="X5" s="95"/>
      <c r="Y5" s="54"/>
      <c r="Z5" s="54"/>
      <c r="AA5" s="54"/>
      <c r="AB5" s="53"/>
      <c r="AC5" s="95"/>
      <c r="AD5" s="54"/>
      <c r="AE5" s="54"/>
      <c r="AF5" s="54"/>
      <c r="AG5" s="53"/>
      <c r="AH5" s="95"/>
      <c r="AI5" s="54"/>
      <c r="AJ5" s="54"/>
      <c r="AK5" s="54"/>
      <c r="AL5" s="53"/>
      <c r="AM5" s="54"/>
      <c r="AN5" s="54"/>
      <c r="AO5" s="54"/>
      <c r="AP5" s="54"/>
      <c r="AQ5" s="53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</row>
    <row r="6" spans="1:82" ht="17.25" customHeight="1">
      <c r="A6" s="4"/>
      <c r="B6" s="4"/>
      <c r="C6" s="5"/>
      <c r="D6" s="113" t="s">
        <v>52</v>
      </c>
      <c r="E6" s="113"/>
      <c r="F6" s="113"/>
      <c r="G6" s="113"/>
      <c r="H6" s="73"/>
      <c r="I6" s="113" t="s">
        <v>50</v>
      </c>
      <c r="J6" s="113"/>
      <c r="K6" s="113"/>
      <c r="L6" s="113"/>
      <c r="M6" s="73"/>
      <c r="N6" s="113" t="s">
        <v>46</v>
      </c>
      <c r="O6" s="113"/>
      <c r="P6" s="113"/>
      <c r="Q6" s="113"/>
      <c r="R6" s="73"/>
      <c r="S6" s="113" t="s">
        <v>43</v>
      </c>
      <c r="T6" s="113"/>
      <c r="U6" s="113"/>
      <c r="V6" s="113"/>
      <c r="W6" s="73"/>
      <c r="X6" s="113" t="s">
        <v>38</v>
      </c>
      <c r="Y6" s="113"/>
      <c r="Z6" s="113"/>
      <c r="AA6" s="113"/>
      <c r="AB6" s="73"/>
      <c r="AC6" s="96" t="s">
        <v>35</v>
      </c>
      <c r="AD6" s="96"/>
      <c r="AE6" s="96"/>
      <c r="AF6" s="96"/>
      <c r="AG6" s="73"/>
      <c r="AH6" s="96" t="s">
        <v>47</v>
      </c>
      <c r="AI6" s="7"/>
      <c r="AJ6" s="7"/>
      <c r="AK6" s="7"/>
      <c r="AL6" s="73"/>
      <c r="AM6" s="7" t="s">
        <v>41</v>
      </c>
      <c r="AN6" s="7"/>
      <c r="AO6" s="7"/>
      <c r="AP6" s="7"/>
      <c r="AQ6" s="73"/>
      <c r="AR6" s="7" t="s">
        <v>40</v>
      </c>
      <c r="AS6" s="7"/>
      <c r="AT6" s="7"/>
      <c r="AU6" s="7"/>
      <c r="AV6" s="6" t="s">
        <v>24</v>
      </c>
      <c r="AW6" s="7" t="s">
        <v>32</v>
      </c>
      <c r="AX6" s="7"/>
      <c r="AY6" s="7"/>
      <c r="AZ6" s="7"/>
      <c r="BA6" s="6" t="s">
        <v>24</v>
      </c>
      <c r="BB6" s="7" t="s">
        <v>31</v>
      </c>
      <c r="BC6" s="7"/>
      <c r="BD6" s="7"/>
      <c r="BE6" s="7"/>
      <c r="BF6" s="6" t="s">
        <v>24</v>
      </c>
      <c r="BG6" s="7">
        <v>2002</v>
      </c>
      <c r="BH6" s="7"/>
      <c r="BI6" s="7"/>
      <c r="BJ6" s="7"/>
      <c r="BK6" s="6" t="s">
        <v>24</v>
      </c>
      <c r="BL6" s="7">
        <v>2001</v>
      </c>
      <c r="BM6" s="7"/>
      <c r="BN6" s="7"/>
      <c r="BO6" s="7"/>
      <c r="BP6" s="6" t="s">
        <v>24</v>
      </c>
      <c r="BQ6" s="7">
        <v>2000</v>
      </c>
      <c r="BR6" s="7"/>
      <c r="BS6" s="7"/>
      <c r="BT6" s="7"/>
      <c r="BU6" s="6" t="s">
        <v>24</v>
      </c>
      <c r="BV6" s="7">
        <v>1999</v>
      </c>
      <c r="BW6" s="7"/>
      <c r="BX6" s="7"/>
      <c r="BY6" s="7"/>
      <c r="BZ6" s="6" t="s">
        <v>24</v>
      </c>
      <c r="CA6" s="7">
        <v>1998</v>
      </c>
      <c r="CB6" s="7"/>
      <c r="CC6" s="7"/>
      <c r="CD6" s="55" t="s">
        <v>24</v>
      </c>
    </row>
    <row r="7" spans="1:81" ht="12.75">
      <c r="A7" s="9"/>
      <c r="B7" s="10"/>
      <c r="C7" s="11"/>
      <c r="D7" s="114" t="s">
        <v>0</v>
      </c>
      <c r="E7" s="114"/>
      <c r="F7" s="114"/>
      <c r="G7" s="114"/>
      <c r="H7" s="74"/>
      <c r="I7" s="114" t="s">
        <v>0</v>
      </c>
      <c r="J7" s="114"/>
      <c r="K7" s="114"/>
      <c r="L7" s="114"/>
      <c r="M7" s="74"/>
      <c r="N7" s="114" t="s">
        <v>0</v>
      </c>
      <c r="O7" s="114"/>
      <c r="P7" s="114"/>
      <c r="Q7" s="114"/>
      <c r="R7" s="74"/>
      <c r="S7" s="114" t="s">
        <v>0</v>
      </c>
      <c r="T7" s="114"/>
      <c r="U7" s="114"/>
      <c r="V7" s="114"/>
      <c r="W7" s="74"/>
      <c r="X7" s="97" t="s">
        <v>0</v>
      </c>
      <c r="Y7" s="97"/>
      <c r="Z7" s="97"/>
      <c r="AA7" s="97"/>
      <c r="AB7" s="74"/>
      <c r="AC7" s="97" t="s">
        <v>0</v>
      </c>
      <c r="AD7" s="97"/>
      <c r="AE7" s="97"/>
      <c r="AF7" s="97"/>
      <c r="AG7" s="74"/>
      <c r="AH7" s="97" t="s">
        <v>0</v>
      </c>
      <c r="AI7" s="13"/>
      <c r="AJ7" s="13"/>
      <c r="AK7" s="13"/>
      <c r="AL7" s="74"/>
      <c r="AM7" s="13" t="s">
        <v>0</v>
      </c>
      <c r="AN7" s="13"/>
      <c r="AO7" s="13"/>
      <c r="AP7" s="13"/>
      <c r="AQ7" s="74"/>
      <c r="AR7" s="13" t="s">
        <v>0</v>
      </c>
      <c r="AS7" s="13"/>
      <c r="AT7" s="13"/>
      <c r="AU7" s="13"/>
      <c r="AV7" s="12" t="s">
        <v>24</v>
      </c>
      <c r="AW7" s="13" t="s">
        <v>0</v>
      </c>
      <c r="AX7" s="13"/>
      <c r="AY7" s="13"/>
      <c r="AZ7" s="13"/>
      <c r="BA7" s="12" t="s">
        <v>24</v>
      </c>
      <c r="BB7" s="13" t="s">
        <v>0</v>
      </c>
      <c r="BC7" s="13"/>
      <c r="BD7" s="13"/>
      <c r="BE7" s="13"/>
      <c r="BF7" s="12" t="s">
        <v>24</v>
      </c>
      <c r="BG7" s="13" t="s">
        <v>0</v>
      </c>
      <c r="BH7" s="13"/>
      <c r="BI7" s="13"/>
      <c r="BJ7" s="13"/>
      <c r="BK7" s="12" t="s">
        <v>24</v>
      </c>
      <c r="BL7" s="13" t="s">
        <v>0</v>
      </c>
      <c r="BM7" s="13"/>
      <c r="BN7" s="13"/>
      <c r="BO7" s="13"/>
      <c r="BP7" s="12" t="s">
        <v>24</v>
      </c>
      <c r="BQ7" s="13" t="s">
        <v>0</v>
      </c>
      <c r="BR7" s="13"/>
      <c r="BS7" s="13"/>
      <c r="BT7" s="13"/>
      <c r="BU7" s="12"/>
      <c r="BV7" s="13" t="s">
        <v>0</v>
      </c>
      <c r="BW7" s="13"/>
      <c r="BX7" s="13"/>
      <c r="BY7" s="13"/>
      <c r="BZ7" s="12"/>
      <c r="CA7" s="13" t="s">
        <v>0</v>
      </c>
      <c r="CB7" s="13"/>
      <c r="CC7" s="13"/>
    </row>
    <row r="8" spans="1:81" ht="12.75">
      <c r="A8" s="10"/>
      <c r="B8" s="10"/>
      <c r="C8" s="10"/>
      <c r="D8" s="98" t="s">
        <v>4</v>
      </c>
      <c r="E8" s="12" t="s">
        <v>3</v>
      </c>
      <c r="F8" s="12" t="s">
        <v>2</v>
      </c>
      <c r="G8" s="12" t="s">
        <v>1</v>
      </c>
      <c r="H8" s="12"/>
      <c r="I8" s="98" t="s">
        <v>4</v>
      </c>
      <c r="J8" s="12" t="s">
        <v>3</v>
      </c>
      <c r="K8" s="12" t="s">
        <v>2</v>
      </c>
      <c r="L8" s="12" t="s">
        <v>1</v>
      </c>
      <c r="M8" s="12"/>
      <c r="N8" s="98" t="s">
        <v>4</v>
      </c>
      <c r="O8" s="12" t="s">
        <v>3</v>
      </c>
      <c r="P8" s="12" t="s">
        <v>2</v>
      </c>
      <c r="Q8" s="12" t="s">
        <v>1</v>
      </c>
      <c r="R8" s="12"/>
      <c r="S8" s="98" t="s">
        <v>4</v>
      </c>
      <c r="T8" s="12" t="s">
        <v>3</v>
      </c>
      <c r="U8" s="12" t="s">
        <v>2</v>
      </c>
      <c r="V8" s="12" t="s">
        <v>1</v>
      </c>
      <c r="W8" s="12"/>
      <c r="X8" s="98" t="s">
        <v>4</v>
      </c>
      <c r="Y8" s="12" t="s">
        <v>3</v>
      </c>
      <c r="Z8" s="12" t="s">
        <v>2</v>
      </c>
      <c r="AA8" s="12" t="s">
        <v>1</v>
      </c>
      <c r="AB8" s="12"/>
      <c r="AC8" s="98" t="s">
        <v>4</v>
      </c>
      <c r="AD8" s="12" t="s">
        <v>3</v>
      </c>
      <c r="AE8" s="12" t="s">
        <v>2</v>
      </c>
      <c r="AF8" s="12" t="s">
        <v>1</v>
      </c>
      <c r="AG8" s="12"/>
      <c r="AH8" s="98" t="s">
        <v>4</v>
      </c>
      <c r="AI8" s="12" t="s">
        <v>3</v>
      </c>
      <c r="AJ8" s="12" t="s">
        <v>2</v>
      </c>
      <c r="AK8" s="12" t="s">
        <v>1</v>
      </c>
      <c r="AL8" s="12"/>
      <c r="AM8" s="12" t="s">
        <v>4</v>
      </c>
      <c r="AN8" s="12" t="s">
        <v>3</v>
      </c>
      <c r="AO8" s="12" t="s">
        <v>2</v>
      </c>
      <c r="AP8" s="12" t="s">
        <v>1</v>
      </c>
      <c r="AQ8" s="12"/>
      <c r="AR8" s="12" t="s">
        <v>4</v>
      </c>
      <c r="AS8" s="12" t="s">
        <v>3</v>
      </c>
      <c r="AT8" s="12" t="s">
        <v>2</v>
      </c>
      <c r="AU8" s="12" t="s">
        <v>1</v>
      </c>
      <c r="AV8" s="14" t="s">
        <v>24</v>
      </c>
      <c r="AW8" s="12" t="s">
        <v>4</v>
      </c>
      <c r="AX8" s="12" t="s">
        <v>3</v>
      </c>
      <c r="AY8" s="12" t="s">
        <v>2</v>
      </c>
      <c r="AZ8" s="12" t="s">
        <v>1</v>
      </c>
      <c r="BA8" s="14" t="s">
        <v>24</v>
      </c>
      <c r="BB8" s="12" t="s">
        <v>4</v>
      </c>
      <c r="BC8" s="12" t="s">
        <v>3</v>
      </c>
      <c r="BD8" s="12" t="s">
        <v>2</v>
      </c>
      <c r="BE8" s="12" t="s">
        <v>1</v>
      </c>
      <c r="BF8" s="14"/>
      <c r="BG8" s="12" t="s">
        <v>4</v>
      </c>
      <c r="BH8" s="12" t="s">
        <v>3</v>
      </c>
      <c r="BI8" s="12" t="s">
        <v>2</v>
      </c>
      <c r="BJ8" s="12" t="s">
        <v>1</v>
      </c>
      <c r="BK8" s="14"/>
      <c r="BL8" s="12" t="s">
        <v>4</v>
      </c>
      <c r="BM8" s="12" t="s">
        <v>3</v>
      </c>
      <c r="BN8" s="12" t="s">
        <v>2</v>
      </c>
      <c r="BO8" s="12" t="s">
        <v>1</v>
      </c>
      <c r="BP8" s="14"/>
      <c r="BQ8" s="12" t="s">
        <v>4</v>
      </c>
      <c r="BR8" s="12" t="s">
        <v>3</v>
      </c>
      <c r="BS8" s="12" t="s">
        <v>2</v>
      </c>
      <c r="BT8" s="12" t="s">
        <v>1</v>
      </c>
      <c r="BU8" s="14"/>
      <c r="BV8" s="12" t="s">
        <v>4</v>
      </c>
      <c r="BW8" s="12" t="s">
        <v>3</v>
      </c>
      <c r="BX8" s="12" t="s">
        <v>2</v>
      </c>
      <c r="BY8" s="12" t="s">
        <v>1</v>
      </c>
      <c r="BZ8" s="14"/>
      <c r="CA8" s="12" t="s">
        <v>4</v>
      </c>
      <c r="CB8" s="12" t="s">
        <v>3</v>
      </c>
      <c r="CC8" s="12" t="s">
        <v>2</v>
      </c>
    </row>
    <row r="9" spans="1:81" ht="12.75">
      <c r="A9" s="16"/>
      <c r="B9" s="16"/>
      <c r="C9" s="16"/>
      <c r="D9" s="99"/>
      <c r="E9" s="17"/>
      <c r="F9" s="17"/>
      <c r="G9" s="17"/>
      <c r="H9" s="17"/>
      <c r="I9" s="99"/>
      <c r="J9" s="17"/>
      <c r="K9" s="17"/>
      <c r="L9" s="17"/>
      <c r="M9" s="17"/>
      <c r="N9" s="99"/>
      <c r="O9" s="17"/>
      <c r="P9" s="17"/>
      <c r="Q9" s="17"/>
      <c r="R9" s="17"/>
      <c r="S9" s="99"/>
      <c r="T9" s="17"/>
      <c r="U9" s="17"/>
      <c r="V9" s="17"/>
      <c r="W9" s="17"/>
      <c r="X9" s="99"/>
      <c r="Y9" s="17"/>
      <c r="Z9" s="17"/>
      <c r="AA9" s="17"/>
      <c r="AB9" s="17"/>
      <c r="AC9" s="99"/>
      <c r="AD9" s="17"/>
      <c r="AE9" s="17"/>
      <c r="AF9" s="17"/>
      <c r="AG9" s="17"/>
      <c r="AH9" s="99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1:81" ht="12.75">
      <c r="A10" s="19" t="s">
        <v>6</v>
      </c>
      <c r="B10" s="20"/>
      <c r="C10" s="20"/>
      <c r="D10" s="78">
        <f>+NIVELES!E10/NIVELES!F10*100-100</f>
        <v>3.3518829732197304</v>
      </c>
      <c r="E10" s="78">
        <f>+NIVELES!F10/NIVELES!G10*100-100</f>
        <v>2.627180947237065</v>
      </c>
      <c r="F10" s="78">
        <f>+NIVELES!G10/NIVELES!H10*100-100</f>
        <v>6.858347836609099</v>
      </c>
      <c r="G10" s="125">
        <f>+NIVELES!H10/NIVELES!K10*100-100</f>
        <v>-17.27253598864405</v>
      </c>
      <c r="H10" s="79"/>
      <c r="I10" s="78">
        <f>+NIVELES!K10/NIVELES!L10*100-100</f>
        <v>5.740096867791422</v>
      </c>
      <c r="J10" s="78">
        <f>+NIVELES!L10/NIVELES!M10*100-100</f>
        <v>7.70251335248912</v>
      </c>
      <c r="K10" s="78">
        <f>+NIVELES!M10/NIVELES!N10*100-100</f>
        <v>7.452662196083807</v>
      </c>
      <c r="L10" s="78">
        <f>+NIVELES!N10/NIVELES!Q10*100-100</f>
        <v>-9.056188855543923</v>
      </c>
      <c r="M10" s="79"/>
      <c r="N10" s="78">
        <f>+NIVELES!Q10/NIVELES!R10*100-100</f>
        <v>4.552708417387791</v>
      </c>
      <c r="O10" s="78">
        <f>+NIVELES!R10/NIVELES!S10*100-100</f>
        <v>7.485329471482061</v>
      </c>
      <c r="P10" s="78">
        <f>+NIVELES!S10/NIVELES!T10*100-100</f>
        <v>11.620983576217057</v>
      </c>
      <c r="Q10" s="78">
        <f>+NIVELES!T10/NIVELES!W10*100-100</f>
        <v>-13.820469150461506</v>
      </c>
      <c r="R10" s="79"/>
      <c r="S10" s="108">
        <f>+NIVELES!W10/NIVELES!X10*100-100</f>
        <v>5.250482882462748</v>
      </c>
      <c r="T10" s="108">
        <f>+NIVELES!X10/NIVELES!Y10*100-100</f>
        <v>3.3415966551169305</v>
      </c>
      <c r="U10" s="78">
        <f>+NIVELES!Y10/NIVELES!Z10*100-100</f>
        <v>14.649882857568059</v>
      </c>
      <c r="V10" s="78">
        <f>+NIVELES!Z10/NIVELES!AC10*100-100</f>
        <v>-14.885966659092773</v>
      </c>
      <c r="W10" s="79"/>
      <c r="X10" s="108">
        <f>+NIVELES!AC10/NIVELES!AD10*100-100</f>
        <v>1.3512143244074366</v>
      </c>
      <c r="Y10" s="108">
        <f>+NIVELES!AD10/NIVELES!AE10*100-100</f>
        <v>-1.2963115747366487</v>
      </c>
      <c r="Z10" s="108">
        <f>+NIVELES!AE10/NIVELES!AF10*100-100</f>
        <v>1.4642565642384113</v>
      </c>
      <c r="AA10" s="78">
        <f>+NIVELES!AF10/NIVELES!AI10*100-100</f>
        <v>-18.268316352058278</v>
      </c>
      <c r="AB10" s="79"/>
      <c r="AC10" s="78">
        <f>+NIVELES!AI10/NIVELES!AJ10*100-100</f>
        <v>8.358303508424413</v>
      </c>
      <c r="AD10" s="78">
        <f>+NIVELES!AJ10/NIVELES!AK10*100-100</f>
        <v>6.2998761510010866</v>
      </c>
      <c r="AE10" s="78">
        <f>+NIVELES!AK10/NIVELES!AL10*100-100</f>
        <v>7.689628000673963</v>
      </c>
      <c r="AF10" s="78">
        <f>+NIVELES!AL10/NIVELES!AO10*100-100</f>
        <v>-17.512794960569323</v>
      </c>
      <c r="AG10" s="79"/>
      <c r="AH10" s="78">
        <f>+NIVELES!AO10/NIVELES!AP10*100-100</f>
        <v>9.352625570342795</v>
      </c>
      <c r="AI10" s="78">
        <f>+NIVELES!AP10/NIVELES!AQ10*100-100</f>
        <v>9.710480867245906</v>
      </c>
      <c r="AJ10" s="78">
        <f>+NIVELES!AQ10/NIVELES!AR10*100-100</f>
        <v>5.363921764729525</v>
      </c>
      <c r="AK10" s="78">
        <f>+NIVELES!AR10/NIVELES!AU10*100-100</f>
        <v>-11.767443021314065</v>
      </c>
      <c r="AL10" s="79"/>
      <c r="AM10" s="78">
        <f>+NIVELES!AU10/NIVELES!AV10*100-100</f>
        <v>15.262736040070905</v>
      </c>
      <c r="AN10" s="78">
        <f>+NIVELES!AV10/NIVELES!AW10*100-100</f>
        <v>5.878492921657454</v>
      </c>
      <c r="AO10" s="78">
        <f>+NIVELES!AW10/NIVELES!AX10*100-100</f>
        <v>12.812879508825688</v>
      </c>
      <c r="AP10" s="78">
        <f>+NIVELES!AX10/NIVELES!BA10*100-100</f>
        <v>-10.885045223247715</v>
      </c>
      <c r="AQ10" s="79"/>
      <c r="AR10" s="78">
        <f>+NIVELES!BA10/NIVELES!BB10*100-100</f>
        <v>7.1302794220137855</v>
      </c>
      <c r="AS10" s="78">
        <f>+NIVELES!BB10/NIVELES!BC10*100-100</f>
        <v>6.520975558031353</v>
      </c>
      <c r="AT10" s="78">
        <f>+NIVELES!BC10/NIVELES!BD10*100-100</f>
        <v>9.273709580389806</v>
      </c>
      <c r="AU10" s="78">
        <f>+NIVELES!BD10/NIVELES!BG10*100-100</f>
        <v>-8.03543126353172</v>
      </c>
      <c r="AV10" s="78"/>
      <c r="AW10" s="78">
        <f>+NIVELES!BG10/NIVELES!BH10*100-100</f>
        <v>5.548332052415944</v>
      </c>
      <c r="AX10" s="78">
        <f>+NIVELES!BH10/NIVELES!BI10*100-100</f>
        <v>12.082616551578369</v>
      </c>
      <c r="AY10" s="78">
        <f>+NIVELES!BI10/NIVELES!BJ10*100-100</f>
        <v>6.582306203813943</v>
      </c>
      <c r="AZ10" s="78">
        <f>+NIVELES!BJ10/NIVELES!BM10*100-100</f>
        <v>-4.69565185055724</v>
      </c>
      <c r="BA10" s="78"/>
      <c r="BB10" s="78">
        <f>+NIVELES!BM10/NIVELES!BN10*100-100</f>
        <v>9.847030963567121</v>
      </c>
      <c r="BC10" s="78">
        <f>+NIVELES!BN10/NIVELES!BO10*100-100</f>
        <v>8.128387964521295</v>
      </c>
      <c r="BD10" s="78">
        <f>+NIVELES!BO10/NIVELES!BP10*100-100</f>
        <v>20.177540636393047</v>
      </c>
      <c r="BE10" s="78">
        <f>+NIVELES!BP10/NIVELES!BS10*100-100</f>
        <v>-23.61670613111363</v>
      </c>
      <c r="BF10" s="78"/>
      <c r="BG10" s="78">
        <f>+NIVELES!BS10/NIVELES!BT10*100-100</f>
        <v>-7.479671574649927</v>
      </c>
      <c r="BH10" s="78">
        <f>+NIVELES!BT10/NIVELES!BU10*100-100</f>
        <v>3.2502470562272663</v>
      </c>
      <c r="BI10" s="78">
        <f>+NIVELES!BU10/NIVELES!BV10*100-100</f>
        <v>-1.7489030475263547</v>
      </c>
      <c r="BJ10" s="78">
        <f>+NIVELES!BV10/NIVELES!BY10*100-100</f>
        <v>-14.778003220430264</v>
      </c>
      <c r="BK10" s="78"/>
      <c r="BL10" s="78">
        <f>+NIVELES!BY10/NIVELES!BZ10*100-100</f>
        <v>1.8752245329534958</v>
      </c>
      <c r="BM10" s="78">
        <f>+NIVELES!BZ10/NIVELES!CA10*100-100</f>
        <v>3.843307676576586</v>
      </c>
      <c r="BN10" s="78">
        <f>+NIVELES!CA10/NIVELES!CB10*100-100</f>
        <v>4.570004909505613</v>
      </c>
      <c r="BO10" s="78">
        <f>+NIVELES!CB10/NIVELES!CE10*100-100</f>
        <v>-6.219759006042736</v>
      </c>
      <c r="BP10" s="78"/>
      <c r="BQ10" s="78">
        <f>+NIVELES!CE10/NIVELES!CF10*100-100</f>
        <v>6.534203094499659</v>
      </c>
      <c r="BR10" s="78">
        <f>+NIVELES!CF10/NIVELES!CG10*100-100</f>
        <v>0.7407195758955822</v>
      </c>
      <c r="BS10" s="78">
        <f>+NIVELES!CG10/NIVELES!CH10*100-100</f>
        <v>4.211213105013002</v>
      </c>
      <c r="BT10" s="78">
        <f>+NIVELES!CH10/NIVELES!CK10*100-100</f>
        <v>-5.413097389174084</v>
      </c>
      <c r="BU10" s="78"/>
      <c r="BV10" s="78">
        <f>+NIVELES!CK10/NIVELES!CL10*100-100</f>
        <v>3.4776537028508727</v>
      </c>
      <c r="BW10" s="78">
        <f>+NIVELES!CL10/NIVELES!CM10*100-100</f>
        <v>5.219996707753481</v>
      </c>
      <c r="BX10" s="78">
        <f>+NIVELES!CM10/NIVELES!CN10*100-100</f>
        <v>2.560089593847721</v>
      </c>
      <c r="BY10" s="78">
        <f>+NIVELES!CN10/NIVELES!CQ10*100-100</f>
        <v>-10.049472751516404</v>
      </c>
      <c r="BZ10" s="78"/>
      <c r="CA10" s="78">
        <f>+NIVELES!CQ10/NIVELES!CR10*100-100</f>
        <v>0.39803150279051636</v>
      </c>
      <c r="CB10" s="78">
        <f>+NIVELES!CR10/NIVELES!CS10*100-100</f>
        <v>-4.714020225259091</v>
      </c>
      <c r="CC10" s="78">
        <f>+NIVELES!CS10/NIVELES!CT10*100-100</f>
        <v>1.9386755676705292</v>
      </c>
    </row>
    <row r="11" spans="1:81" ht="12.75">
      <c r="A11" s="20"/>
      <c r="B11" s="20"/>
      <c r="C11" s="2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9"/>
      <c r="T11" s="109"/>
      <c r="U11" s="80"/>
      <c r="V11" s="80"/>
      <c r="W11" s="80"/>
      <c r="X11" s="109"/>
      <c r="Y11" s="109"/>
      <c r="Z11" s="109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</row>
    <row r="12" spans="1:81" ht="12.75">
      <c r="A12" s="20"/>
      <c r="B12" s="23" t="s">
        <v>7</v>
      </c>
      <c r="C12" s="20"/>
      <c r="D12" s="78">
        <f>+NIVELES!E12/NIVELES!F12*100-100</f>
        <v>6.776559985129893</v>
      </c>
      <c r="E12" s="78">
        <f>+NIVELES!F12/NIVELES!G12*100-100</f>
        <v>2.5179555484724574</v>
      </c>
      <c r="F12" s="78">
        <f>+NIVELES!G12/NIVELES!H12*100-100</f>
        <v>9.260426963033424</v>
      </c>
      <c r="G12" s="125">
        <f>+NIVELES!H12/NIVELES!K12*100-100</f>
        <v>-15.559035838419163</v>
      </c>
      <c r="H12" s="79"/>
      <c r="I12" s="78">
        <f>+NIVELES!K12/NIVELES!L12*100-100</f>
        <v>6.854112168798096</v>
      </c>
      <c r="J12" s="78">
        <f>+NIVELES!L12/NIVELES!M12*100-100</f>
        <v>4.0426794629773894</v>
      </c>
      <c r="K12" s="78">
        <f>+NIVELES!M12/NIVELES!N12*100-100</f>
        <v>7.325371121340879</v>
      </c>
      <c r="L12" s="78">
        <f>+NIVELES!N12/NIVELES!Q12*100-100</f>
        <v>-11.601375005820472</v>
      </c>
      <c r="M12" s="79"/>
      <c r="N12" s="78">
        <f>+NIVELES!Q12/NIVELES!R12*100-100</f>
        <v>6.884211954582881</v>
      </c>
      <c r="O12" s="78">
        <f>+NIVELES!R12/NIVELES!S12*100-100</f>
        <v>4.165086989210991</v>
      </c>
      <c r="P12" s="78">
        <f>+NIVELES!S12/NIVELES!T12*100-100</f>
        <v>7.639992849961715</v>
      </c>
      <c r="Q12" s="78">
        <f>+NIVELES!T12/NIVELES!W12*100-100</f>
        <v>-12.479144887270394</v>
      </c>
      <c r="R12" s="79"/>
      <c r="S12" s="108">
        <f>+NIVELES!W12/NIVELES!X12*100-100</f>
        <v>6.411775066053124</v>
      </c>
      <c r="T12" s="108">
        <f>+NIVELES!X12/NIVELES!Y12*100-100</f>
        <v>2.333439580021235</v>
      </c>
      <c r="U12" s="78">
        <f>+NIVELES!Y12/NIVELES!Z12*100-100</f>
        <v>9.957507536716847</v>
      </c>
      <c r="V12" s="78">
        <f>+NIVELES!Z12/NIVELES!AC12*100-100</f>
        <v>-16.10702607400107</v>
      </c>
      <c r="W12" s="79"/>
      <c r="X12" s="108">
        <f>+NIVELES!AC12/NIVELES!AD12*100-100</f>
        <v>5.699352074235847</v>
      </c>
      <c r="Y12" s="108">
        <f>+NIVELES!AD12/NIVELES!AE12*100-100</f>
        <v>0.7995203571964851</v>
      </c>
      <c r="Z12" s="108">
        <f>+NIVELES!AE12/NIVELES!AF12*100-100</f>
        <v>6.496824972268584</v>
      </c>
      <c r="AA12" s="78">
        <f>+NIVELES!AF12/NIVELES!AI12*100-100</f>
        <v>-16.98553581419317</v>
      </c>
      <c r="AB12" s="79"/>
      <c r="AC12" s="78">
        <f>+NIVELES!AI12/NIVELES!AJ12*100-100</f>
        <v>7.153405611060435</v>
      </c>
      <c r="AD12" s="78">
        <f>+NIVELES!AJ12/NIVELES!AK12*100-100</f>
        <v>2.9239562542565665</v>
      </c>
      <c r="AE12" s="78">
        <f>+NIVELES!AK12/NIVELES!AL12*100-100</f>
        <v>9.94828463699666</v>
      </c>
      <c r="AF12" s="78">
        <f>+NIVELES!AL12/NIVELES!AO12*100-100</f>
        <v>-14.295095178316956</v>
      </c>
      <c r="AG12" s="79"/>
      <c r="AH12" s="78">
        <f>+NIVELES!AO12/NIVELES!AP12*100-100</f>
        <v>7.649749977127996</v>
      </c>
      <c r="AI12" s="78">
        <f>+NIVELES!AP12/NIVELES!AQ12*100-100</f>
        <v>6.306800224363585</v>
      </c>
      <c r="AJ12" s="78">
        <f>+NIVELES!AQ12/NIVELES!AR12*100-100</f>
        <v>7.248389022366084</v>
      </c>
      <c r="AK12" s="78">
        <f>+NIVELES!AR12/NIVELES!AU12*100-100</f>
        <v>-12.27974229535036</v>
      </c>
      <c r="AL12" s="79"/>
      <c r="AM12" s="78">
        <f>+NIVELES!AU12/NIVELES!AV12*100-100</f>
        <v>10.046965079768938</v>
      </c>
      <c r="AN12" s="78">
        <f>+NIVELES!AV12/NIVELES!AW12*100-100</f>
        <v>4.682028421899815</v>
      </c>
      <c r="AO12" s="78">
        <f>+NIVELES!AW12/NIVELES!AX12*100-100</f>
        <v>7.90287998467258</v>
      </c>
      <c r="AP12" s="78">
        <f>+NIVELES!AX12/NIVELES!BA12*100-100</f>
        <v>-9.93457830743175</v>
      </c>
      <c r="AQ12" s="79"/>
      <c r="AR12" s="78">
        <f>+NIVELES!BA12/NIVELES!BB12*100-100</f>
        <v>7.27636928893925</v>
      </c>
      <c r="AS12" s="78">
        <f>+NIVELES!BB12/NIVELES!BC12*100-100</f>
        <v>4.561960293376416</v>
      </c>
      <c r="AT12" s="78">
        <f>+NIVELES!BC12/NIVELES!BD12*100-100</f>
        <v>8.0027104221261</v>
      </c>
      <c r="AU12" s="78">
        <f>+NIVELES!BD12/NIVELES!BG12*100-100</f>
        <v>-8.330785471420654</v>
      </c>
      <c r="AV12" s="78"/>
      <c r="AW12" s="78">
        <f>+NIVELES!BG12/NIVELES!BH12*100-100</f>
        <v>5.691783095779826</v>
      </c>
      <c r="AX12" s="78">
        <f>+NIVELES!BH12/NIVELES!BI12*100-100</f>
        <v>7.004728335702097</v>
      </c>
      <c r="AY12" s="78">
        <f>+NIVELES!BI12/NIVELES!BJ12*100-100</f>
        <v>4.873354543018209</v>
      </c>
      <c r="AZ12" s="78">
        <f>+NIVELES!BJ12/NIVELES!BM12*100-100</f>
        <v>-4.813357799305535</v>
      </c>
      <c r="BA12" s="78"/>
      <c r="BB12" s="78">
        <f>+NIVELES!BM12/NIVELES!BN12*100-100</f>
        <v>8.274167011300733</v>
      </c>
      <c r="BC12" s="78">
        <f>+NIVELES!BN12/NIVELES!BO12*100-100</f>
        <v>4.601210560578977</v>
      </c>
      <c r="BD12" s="78">
        <f>+NIVELES!BO12/NIVELES!BP12*100-100</f>
        <v>26.21030522182744</v>
      </c>
      <c r="BE12" s="78">
        <f>+NIVELES!BP12/NIVELES!BS12*100-100</f>
        <v>-24.414360437237875</v>
      </c>
      <c r="BF12" s="78"/>
      <c r="BG12" s="78">
        <f>+NIVELES!BS12/NIVELES!BT12*100-100</f>
        <v>-6.254809664290164</v>
      </c>
      <c r="BH12" s="78">
        <f>+NIVELES!BT12/NIVELES!BU12*100-100</f>
        <v>5.683043565951465</v>
      </c>
      <c r="BI12" s="78">
        <f>+NIVELES!BU12/NIVELES!BV12*100-100</f>
        <v>-2.0528193646602375</v>
      </c>
      <c r="BJ12" s="78">
        <f>+NIVELES!BV12/NIVELES!BY12*100-100</f>
        <v>-13.215994075830764</v>
      </c>
      <c r="BK12" s="78"/>
      <c r="BL12" s="78">
        <f>+NIVELES!BY12/NIVELES!BZ12*100-100</f>
        <v>4.702662640541888</v>
      </c>
      <c r="BM12" s="78">
        <f>+NIVELES!BZ12/NIVELES!CA12*100-100</f>
        <v>2.555649223162021</v>
      </c>
      <c r="BN12" s="78">
        <f>+NIVELES!CA12/NIVELES!CB12*100-100</f>
        <v>2.5662245863608604</v>
      </c>
      <c r="BO12" s="78">
        <f>+NIVELES!CB12/NIVELES!CE12*100-100</f>
        <v>-7.262375872972001</v>
      </c>
      <c r="BP12" s="78"/>
      <c r="BQ12" s="78">
        <f>+NIVELES!CE12/NIVELES!CF12*100-100</f>
        <v>8.29736029701111</v>
      </c>
      <c r="BR12" s="78">
        <f>+NIVELES!CF12/NIVELES!CG12*100-100</f>
        <v>0.7068311327837193</v>
      </c>
      <c r="BS12" s="78">
        <f>+NIVELES!CG12/NIVELES!CH12*100-100</f>
        <v>0.9933801833110323</v>
      </c>
      <c r="BT12" s="78">
        <f>+NIVELES!CH12/NIVELES!CK12*100-100</f>
        <v>-4.27995262493765</v>
      </c>
      <c r="BU12" s="78"/>
      <c r="BV12" s="78">
        <f>+NIVELES!CK12/NIVELES!CL12*100-100</f>
        <v>5.084795187817903</v>
      </c>
      <c r="BW12" s="78">
        <f>+NIVELES!CL12/NIVELES!CM12*100-100</f>
        <v>2.012407660928048</v>
      </c>
      <c r="BX12" s="78">
        <f>+NIVELES!CM12/NIVELES!CN12*100-100</f>
        <v>0.6515910621771184</v>
      </c>
      <c r="BY12" s="78">
        <f>+NIVELES!CN12/NIVELES!CQ12*100-100</f>
        <v>-9.172088713832252</v>
      </c>
      <c r="BZ12" s="78"/>
      <c r="CA12" s="78">
        <f>+NIVELES!CQ12/NIVELES!CR12*100-100</f>
        <v>2.6294910292074576</v>
      </c>
      <c r="CB12" s="78">
        <f>+NIVELES!CR12/NIVELES!CS12*100-100</f>
        <v>-2.6879632010853527</v>
      </c>
      <c r="CC12" s="78">
        <f>+NIVELES!CS12/NIVELES!CT12*100-100</f>
        <v>0.4733445235783904</v>
      </c>
    </row>
    <row r="13" spans="1:81" ht="12.75">
      <c r="A13" s="20"/>
      <c r="B13" s="23" t="s">
        <v>8</v>
      </c>
      <c r="C13" s="20"/>
      <c r="D13" s="78">
        <f>+NIVELES!E13/NIVELES!F13*100-100</f>
        <v>1.3441306755260314</v>
      </c>
      <c r="E13" s="78">
        <f>+NIVELES!F13/NIVELES!G13*100-100</f>
        <v>-4.665783432415083</v>
      </c>
      <c r="F13" s="78">
        <f>+NIVELES!G13/NIVELES!H13*100-100</f>
        <v>5.419288029648399</v>
      </c>
      <c r="G13" s="125">
        <f>+NIVELES!H13/NIVELES!K13*100-100</f>
        <v>-1.2371322475196393</v>
      </c>
      <c r="H13" s="79"/>
      <c r="I13" s="78">
        <f>+NIVELES!K13/NIVELES!L13*100-100</f>
        <v>1.5089735535465962</v>
      </c>
      <c r="J13" s="78">
        <f>+NIVELES!L13/NIVELES!M13*100-100</f>
        <v>-4.14435067886717</v>
      </c>
      <c r="K13" s="78">
        <f>+NIVELES!M13/NIVELES!N13*100-100</f>
        <v>4.942790896563665</v>
      </c>
      <c r="L13" s="78">
        <f>+NIVELES!N13/NIVELES!Q13*100-100</f>
        <v>-0.9720144880961357</v>
      </c>
      <c r="M13" s="79"/>
      <c r="N13" s="78">
        <f>+NIVELES!Q13/NIVELES!R13*100-100</f>
        <v>1.4926910435471825</v>
      </c>
      <c r="O13" s="78">
        <f>+NIVELES!R13/NIVELES!S13*100-100</f>
        <v>-4.179020653653438</v>
      </c>
      <c r="P13" s="78">
        <f>+NIVELES!S13/NIVELES!T13*100-100</f>
        <v>6.0967963101470986</v>
      </c>
      <c r="Q13" s="78">
        <f>+NIVELES!T13/NIVELES!W13*100-100</f>
        <v>-1.356077262465135</v>
      </c>
      <c r="R13" s="79"/>
      <c r="S13" s="108">
        <f>+NIVELES!W13/NIVELES!X13*100-100</f>
        <v>0.03007441110428033</v>
      </c>
      <c r="T13" s="108">
        <f>+NIVELES!X13/NIVELES!Y13*100-100</f>
        <v>-3.7230792186845036</v>
      </c>
      <c r="U13" s="78">
        <f>+NIVELES!Y13/NIVELES!Z13*100-100</f>
        <v>4.6991898547094735</v>
      </c>
      <c r="V13" s="78">
        <f>+NIVELES!Z13/NIVELES!AC13*100-100</f>
        <v>0.8264039209337568</v>
      </c>
      <c r="W13" s="79"/>
      <c r="X13" s="108">
        <f>+NIVELES!AC13/NIVELES!AD13*100-100</f>
        <v>-1.6265996669691987</v>
      </c>
      <c r="Y13" s="108">
        <f>+NIVELES!AD13/NIVELES!AE13*100-100</f>
        <v>-3.1661555866503903</v>
      </c>
      <c r="Z13" s="108">
        <f>+NIVELES!AE13/NIVELES!AF13*100-100</f>
        <v>2.075919515953075</v>
      </c>
      <c r="AA13" s="78">
        <f>+NIVELES!AF13/NIVELES!AI13*100-100</f>
        <v>-6.933326998015119</v>
      </c>
      <c r="AB13" s="79"/>
      <c r="AC13" s="78">
        <f>+NIVELES!AI13/NIVELES!AJ13*100-100</f>
        <v>-2.161681130449651</v>
      </c>
      <c r="AD13" s="78">
        <f>+NIVELES!AJ13/NIVELES!AK13*100-100</f>
        <v>2.9025148636643223</v>
      </c>
      <c r="AE13" s="78">
        <f>+NIVELES!AK13/NIVELES!AL13*100-100</f>
        <v>0.8384251389718287</v>
      </c>
      <c r="AF13" s="78">
        <f>+NIVELES!AL13/NIVELES!AO13*100-100</f>
        <v>-1.8184914070882456</v>
      </c>
      <c r="AG13" s="79"/>
      <c r="AH13" s="78">
        <f>+NIVELES!AO13/NIVELES!AP13*100-100</f>
        <v>2.7904362012559005</v>
      </c>
      <c r="AI13" s="78">
        <f>+NIVELES!AP13/NIVELES!AQ13*100-100</f>
        <v>2.163324901949636</v>
      </c>
      <c r="AJ13" s="78">
        <f>+NIVELES!AQ13/NIVELES!AR13*100-100</f>
        <v>0.3713124301709172</v>
      </c>
      <c r="AK13" s="78">
        <f>+NIVELES!AR13/NIVELES!AU13*100-100</f>
        <v>-4.002482832117309</v>
      </c>
      <c r="AL13" s="79"/>
      <c r="AM13" s="78">
        <f>+NIVELES!AU13/NIVELES!AV13*100-100</f>
        <v>-1.9956064452966586</v>
      </c>
      <c r="AN13" s="78">
        <f>+NIVELES!AV13/NIVELES!AW13*100-100</f>
        <v>0.8807533811566799</v>
      </c>
      <c r="AO13" s="78">
        <f>+NIVELES!AW13/NIVELES!AX13*100-100</f>
        <v>-1.1986582873714724</v>
      </c>
      <c r="AP13" s="78">
        <f>+NIVELES!AX13/NIVELES!BA13*100-100</f>
        <v>-1.981752365075053</v>
      </c>
      <c r="AQ13" s="79"/>
      <c r="AR13" s="78">
        <f>+NIVELES!BA13/NIVELES!BB13*100-100</f>
        <v>-0.07968723306824188</v>
      </c>
      <c r="AS13" s="78">
        <f>+NIVELES!BB13/NIVELES!BC13*100-100</f>
        <v>2.621890460878035</v>
      </c>
      <c r="AT13" s="78">
        <f>+NIVELES!BC13/NIVELES!BD13*100-100</f>
        <v>-1.0075274850792084</v>
      </c>
      <c r="AU13" s="78">
        <f>+NIVELES!BD13/NIVELES!BG13*100-100</f>
        <v>-5.09017234574398</v>
      </c>
      <c r="AV13" s="78"/>
      <c r="AW13" s="78">
        <f>+NIVELES!BG13/NIVELES!BH13*100-100</f>
        <v>2.041090299853934</v>
      </c>
      <c r="AX13" s="78">
        <f>+NIVELES!BH13/NIVELES!BI13*100-100</f>
        <v>2.9530789065160548</v>
      </c>
      <c r="AY13" s="78">
        <f>+NIVELES!BI13/NIVELES!BJ13*100-100</f>
        <v>1.0830744538943122</v>
      </c>
      <c r="AZ13" s="78">
        <f>+NIVELES!BJ13/NIVELES!BM13*100-100</f>
        <v>-3.8693613112217804</v>
      </c>
      <c r="BA13" s="78"/>
      <c r="BB13" s="78">
        <f>+NIVELES!BM13/NIVELES!BN13*100-100</f>
        <v>3.883050856916441</v>
      </c>
      <c r="BC13" s="78">
        <f>+NIVELES!BN13/NIVELES!BO13*100-100</f>
        <v>2.56156361038866</v>
      </c>
      <c r="BD13" s="78">
        <f>+NIVELES!BO13/NIVELES!BP13*100-100</f>
        <v>63.01970733382291</v>
      </c>
      <c r="BE13" s="78">
        <f>+NIVELES!BP13/NIVELES!BS13*100-100</f>
        <v>-25.568514860836785</v>
      </c>
      <c r="BF13" s="78"/>
      <c r="BG13" s="78">
        <f>+NIVELES!BS13/NIVELES!BT13*100-100</f>
        <v>-23.042815989054162</v>
      </c>
      <c r="BH13" s="78">
        <f>+NIVELES!BT13/NIVELES!BU13*100-100</f>
        <v>23.65197714424687</v>
      </c>
      <c r="BI13" s="78">
        <f>+NIVELES!BU13/NIVELES!BV13*100-100</f>
        <v>-14.589344821201976</v>
      </c>
      <c r="BJ13" s="78">
        <f>+NIVELES!BV13/NIVELES!BY13*100-100</f>
        <v>-8.781562796062119</v>
      </c>
      <c r="BK13" s="78"/>
      <c r="BL13" s="78">
        <f>+NIVELES!BY13/NIVELES!BZ13*100-100</f>
        <v>0.3161609864264108</v>
      </c>
      <c r="BM13" s="78">
        <f>+NIVELES!BZ13/NIVELES!CA13*100-100</f>
        <v>2.5238577637222193</v>
      </c>
      <c r="BN13" s="78">
        <f>+NIVELES!CA13/NIVELES!CB13*100-100</f>
        <v>-1.7525942150759732</v>
      </c>
      <c r="BO13" s="78">
        <f>+NIVELES!CB13/NIVELES!CE13*100-100</f>
        <v>-4.65058249479614</v>
      </c>
      <c r="BP13" s="78"/>
      <c r="BQ13" s="78">
        <f>+NIVELES!CE13/NIVELES!CF13*100-100</f>
        <v>4.99392686824325</v>
      </c>
      <c r="BR13" s="78">
        <f>+NIVELES!CF13/NIVELES!CG13*100-100</f>
        <v>-1.2127592356478232</v>
      </c>
      <c r="BS13" s="78">
        <f>+NIVELES!CG13/NIVELES!CH13*100-100</f>
        <v>3.4680803829299833</v>
      </c>
      <c r="BT13" s="78">
        <f>+NIVELES!CH13/NIVELES!CK13*100-100</f>
        <v>-1.477812617031745</v>
      </c>
      <c r="BU13" s="78"/>
      <c r="BV13" s="78">
        <f>+NIVELES!CK13/NIVELES!CL13*100-100</f>
        <v>3.854165531817543</v>
      </c>
      <c r="BW13" s="78">
        <f>+NIVELES!CL13/NIVELES!CM13*100-100</f>
        <v>-5.681035249001596</v>
      </c>
      <c r="BX13" s="78">
        <f>+NIVELES!CM13/NIVELES!CN13*100-100</f>
        <v>2.5670846773279834</v>
      </c>
      <c r="BY13" s="78">
        <f>+NIVELES!CN13/NIVELES!CQ13*100-100</f>
        <v>-6.2260362684698975</v>
      </c>
      <c r="BZ13" s="78"/>
      <c r="CA13" s="78">
        <f>+NIVELES!CQ13/NIVELES!CR13*100-100</f>
        <v>7.219736691519628</v>
      </c>
      <c r="CB13" s="78">
        <f>+NIVELES!CR13/NIVELES!CS13*100-100</f>
        <v>-3.9657906038137583</v>
      </c>
      <c r="CC13" s="78">
        <f>+NIVELES!CS13/NIVELES!CT13*100-100</f>
        <v>-2.087769415717517</v>
      </c>
    </row>
    <row r="14" spans="1:81" ht="12.75">
      <c r="A14" s="20"/>
      <c r="B14" s="23" t="s">
        <v>9</v>
      </c>
      <c r="C14" s="20"/>
      <c r="D14" s="78">
        <f>+NIVELES!E14/NIVELES!F14*100-100</f>
        <v>6.901709699404762</v>
      </c>
      <c r="E14" s="78">
        <f>+NIVELES!F14/NIVELES!G14*100-100</f>
        <v>3.3807016480530194</v>
      </c>
      <c r="F14" s="78">
        <f>+NIVELES!G14/NIVELES!H14*100-100</f>
        <v>11.089125815034137</v>
      </c>
      <c r="G14" s="125">
        <f>+NIVELES!H14/NIVELES!K14*100-100</f>
        <v>-16.8225345152252</v>
      </c>
      <c r="H14" s="79"/>
      <c r="I14" s="78">
        <f>+NIVELES!K14/NIVELES!L14*100-100</f>
        <v>6.463304647284133</v>
      </c>
      <c r="J14" s="78">
        <f>+NIVELES!L14/NIVELES!M14*100-100</f>
        <v>4.36467294912066</v>
      </c>
      <c r="K14" s="78">
        <f>+NIVELES!M14/NIVELES!N14*100-100</f>
        <v>8.929687896437528</v>
      </c>
      <c r="L14" s="78">
        <f>+NIVELES!N14/NIVELES!Q14*100-100</f>
        <v>-12.903744806853595</v>
      </c>
      <c r="M14" s="79"/>
      <c r="N14" s="78">
        <f>+NIVELES!Q14/NIVELES!R14*100-100</f>
        <v>6.615010211575267</v>
      </c>
      <c r="O14" s="78">
        <f>+NIVELES!R14/NIVELES!S14*100-100</f>
        <v>4.7843575661929805</v>
      </c>
      <c r="P14" s="78">
        <f>+NIVELES!S14/NIVELES!T14*100-100</f>
        <v>9.076061376863692</v>
      </c>
      <c r="Q14" s="78">
        <f>+NIVELES!T14/NIVELES!W14*100-100</f>
        <v>-13.775207205328101</v>
      </c>
      <c r="R14" s="79"/>
      <c r="S14" s="108">
        <f>+NIVELES!W14/NIVELES!X14*100-100</f>
        <v>6.295564666992064</v>
      </c>
      <c r="T14" s="108">
        <f>+NIVELES!X14/NIVELES!Y14*100-100</f>
        <v>2.800572821587636</v>
      </c>
      <c r="U14" s="78">
        <f>+NIVELES!Y14/NIVELES!Z14*100-100</f>
        <v>11.779120519670869</v>
      </c>
      <c r="V14" s="78">
        <f>+NIVELES!Z14/NIVELES!AC14*100-100</f>
        <v>-18.411301015242003</v>
      </c>
      <c r="W14" s="79"/>
      <c r="X14" s="108">
        <f>+NIVELES!AC14/NIVELES!AD14*100-100</f>
        <v>6.466209010333927</v>
      </c>
      <c r="Y14" s="108">
        <f>+NIVELES!AD14/NIVELES!AE14*100-100</f>
        <v>1.2549078334665325</v>
      </c>
      <c r="Z14" s="108">
        <f>+NIVELES!AE14/NIVELES!AF14*100-100</f>
        <v>8.532753968857932</v>
      </c>
      <c r="AA14" s="78">
        <f>+NIVELES!AF14/NIVELES!AI14*100-100</f>
        <v>-17.802495549494523</v>
      </c>
      <c r="AB14" s="79"/>
      <c r="AC14" s="78">
        <f>+NIVELES!AI14/NIVELES!AJ14*100-100</f>
        <v>7.613966246661292</v>
      </c>
      <c r="AD14" s="78">
        <f>+NIVELES!AJ14/NIVELES!AK14*100-100</f>
        <v>2.572908941917035</v>
      </c>
      <c r="AE14" s="78">
        <f>+NIVELES!AK14/NIVELES!AL14*100-100</f>
        <v>12.249893835562034</v>
      </c>
      <c r="AF14" s="78">
        <f>+NIVELES!AL14/NIVELES!AO14*100-100</f>
        <v>-15.53572931787211</v>
      </c>
      <c r="AG14" s="79"/>
      <c r="AH14" s="78">
        <f>+NIVELES!AO14/NIVELES!AP14*100-100</f>
        <v>7.499494708216957</v>
      </c>
      <c r="AI14" s="78">
        <f>+NIVELES!AP14/NIVELES!AQ14*100-100</f>
        <v>6.469680281863717</v>
      </c>
      <c r="AJ14" s="78">
        <f>+NIVELES!AQ14/NIVELES!AR14*100-100</f>
        <v>8.711251190962301</v>
      </c>
      <c r="AK14" s="78">
        <f>+NIVELES!AR14/NIVELES!AU14*100-100</f>
        <v>-13.263375834539886</v>
      </c>
      <c r="AL14" s="79"/>
      <c r="AM14" s="78">
        <f>+NIVELES!AU14/NIVELES!AV14*100-100</f>
        <v>10.677031309828351</v>
      </c>
      <c r="AN14" s="78">
        <f>+NIVELES!AV14/NIVELES!AW14*100-100</f>
        <v>5.059397350418095</v>
      </c>
      <c r="AO14" s="78">
        <f>+NIVELES!AW14/NIVELES!AX14*100-100</f>
        <v>9.553634694954866</v>
      </c>
      <c r="AP14" s="78">
        <f>+NIVELES!AX14/NIVELES!BA14*100-100</f>
        <v>-11.745993528925524</v>
      </c>
      <c r="AQ14" s="79"/>
      <c r="AR14" s="78">
        <f>+NIVELES!BA14/NIVELES!BB14*100-100</f>
        <v>8.734796923632686</v>
      </c>
      <c r="AS14" s="78">
        <f>+NIVELES!BB14/NIVELES!BC14*100-100</f>
        <v>4.585481975928914</v>
      </c>
      <c r="AT14" s="78">
        <f>+NIVELES!BC14/NIVELES!BD14*100-100</f>
        <v>9.98516463442867</v>
      </c>
      <c r="AU14" s="78">
        <f>+NIVELES!BD14/NIVELES!BG14*100-100</f>
        <v>-8.883489569842268</v>
      </c>
      <c r="AV14" s="78"/>
      <c r="AW14" s="78">
        <f>+NIVELES!BG14/NIVELES!BH14*100-100</f>
        <v>6.552800611133549</v>
      </c>
      <c r="AX14" s="78">
        <f>+NIVELES!BH14/NIVELES!BI14*100-100</f>
        <v>6.382910608201769</v>
      </c>
      <c r="AY14" s="78">
        <f>+NIVELES!BI14/NIVELES!BJ14*100-100</f>
        <v>5.677999223423228</v>
      </c>
      <c r="AZ14" s="78">
        <f>+NIVELES!BJ14/NIVELES!BM14*100-100</f>
        <v>-5.573705937612118</v>
      </c>
      <c r="BA14" s="78"/>
      <c r="BB14" s="78">
        <f>+NIVELES!BM14/NIVELES!BN14*100-100</f>
        <v>9.463300436751496</v>
      </c>
      <c r="BC14" s="78">
        <f>+NIVELES!BN14/NIVELES!BO14*100-100</f>
        <v>4.5964880813368865</v>
      </c>
      <c r="BD14" s="78">
        <f>+NIVELES!BO14/NIVELES!BP14*100-100</f>
        <v>12.663269518115044</v>
      </c>
      <c r="BE14" s="78">
        <f>+NIVELES!BP14/NIVELES!BS14*100-100</f>
        <v>-19.997699151348243</v>
      </c>
      <c r="BF14" s="78"/>
      <c r="BG14" s="78">
        <f>+NIVELES!BS14/NIVELES!BT14*100-100</f>
        <v>-1.0483998215745203</v>
      </c>
      <c r="BH14" s="78">
        <f>+NIVELES!BT14/NIVELES!BU14*100-100</f>
        <v>2.336501403750262</v>
      </c>
      <c r="BI14" s="78">
        <f>+NIVELES!BU14/NIVELES!BV14*100-100</f>
        <v>1.480338020342728</v>
      </c>
      <c r="BJ14" s="78">
        <f>+NIVELES!BV14/NIVELES!BY14*100-100</f>
        <v>-13.50810537570787</v>
      </c>
      <c r="BK14" s="78"/>
      <c r="BL14" s="78">
        <f>+NIVELES!BY14/NIVELES!BZ14*100-100</f>
        <v>6.310783567844496</v>
      </c>
      <c r="BM14" s="78">
        <f>+NIVELES!BZ14/NIVELES!CA14*100-100</f>
        <v>2.3064076643520366</v>
      </c>
      <c r="BN14" s="78">
        <f>+NIVELES!CA14/NIVELES!CB14*100-100</f>
        <v>2.906865449872882</v>
      </c>
      <c r="BO14" s="78">
        <f>+NIVELES!CB14/NIVELES!CE14*100-100</f>
        <v>-7.774518573415122</v>
      </c>
      <c r="BP14" s="78"/>
      <c r="BQ14" s="78">
        <f>+NIVELES!CE14/NIVELES!CF14*100-100</f>
        <v>9.289836063669156</v>
      </c>
      <c r="BR14" s="78">
        <f>+NIVELES!CF14/NIVELES!CG14*100-100</f>
        <v>1.3441509445599138</v>
      </c>
      <c r="BS14" s="78">
        <f>+NIVELES!CG14/NIVELES!CH14*100-100</f>
        <v>-0.5508604642020885</v>
      </c>
      <c r="BT14" s="78">
        <f>+NIVELES!CH14/NIVELES!CK14*100-100</f>
        <v>-4.256284073655678</v>
      </c>
      <c r="BU14" s="78"/>
      <c r="BV14" s="78">
        <f>+NIVELES!CK14/NIVELES!CL14*100-100</f>
        <v>6.0329720638213615</v>
      </c>
      <c r="BW14" s="78">
        <f>+NIVELES!CL14/NIVELES!CM14*100-100</f>
        <v>3.575269404299135</v>
      </c>
      <c r="BX14" s="78">
        <f>+NIVELES!CM14/NIVELES!CN14*100-100</f>
        <v>-0.7299347605802353</v>
      </c>
      <c r="BY14" s="78">
        <f>+NIVELES!CN14/NIVELES!CQ14*100-100</f>
        <v>-10.000086430944165</v>
      </c>
      <c r="BZ14" s="78"/>
      <c r="CA14" s="78">
        <f>+NIVELES!CQ14/NIVELES!CR14*100-100</f>
        <v>2.03661565428726</v>
      </c>
      <c r="CB14" s="78">
        <f>+NIVELES!CR14/NIVELES!CS14*100-100</f>
        <v>-1.9251208090332597</v>
      </c>
      <c r="CC14" s="78">
        <f>+NIVELES!CS14/NIVELES!CT14*100-100</f>
        <v>0.37328373404750437</v>
      </c>
    </row>
    <row r="15" spans="1:81" ht="12.75">
      <c r="A15" s="20"/>
      <c r="B15" s="23" t="s">
        <v>10</v>
      </c>
      <c r="C15" s="20"/>
      <c r="D15" s="78">
        <f>+NIVELES!E15/NIVELES!F15*100-100</f>
        <v>15.799725813928262</v>
      </c>
      <c r="E15" s="78">
        <f>+NIVELES!F15/NIVELES!G15*100-100</f>
        <v>1.8342335013144577</v>
      </c>
      <c r="F15" s="78">
        <f>+NIVELES!G15/NIVELES!H15*100-100</f>
        <v>-7.326886114123226</v>
      </c>
      <c r="G15" s="125">
        <f>+NIVELES!H15/NIVELES!K15*100-100</f>
        <v>-32.390222567637935</v>
      </c>
      <c r="H15" s="79"/>
      <c r="I15" s="78">
        <f>+NIVELES!K15/NIVELES!L15*100-100</f>
        <v>26.85241360592005</v>
      </c>
      <c r="J15" s="78">
        <f>+NIVELES!L15/NIVELES!M15*100-100</f>
        <v>18.04077325003415</v>
      </c>
      <c r="K15" s="78">
        <f>+NIVELES!M15/NIVELES!N15*100-100</f>
        <v>-5.236933338988692</v>
      </c>
      <c r="L15" s="78">
        <f>+NIVELES!N15/NIVELES!Q15*100-100</f>
        <v>-14.307221713155414</v>
      </c>
      <c r="M15" s="79"/>
      <c r="N15" s="78">
        <f>+NIVELES!Q15/NIVELES!R15*100-100</f>
        <v>27.01007833304176</v>
      </c>
      <c r="O15" s="78">
        <f>+NIVELES!R15/NIVELES!S15*100-100</f>
        <v>15.660619140756737</v>
      </c>
      <c r="P15" s="78">
        <f>+NIVELES!S15/NIVELES!T15*100-100</f>
        <v>-0.319896915879994</v>
      </c>
      <c r="Q15" s="78">
        <f>+NIVELES!T15/NIVELES!W15*100-100</f>
        <v>-21.71151750136515</v>
      </c>
      <c r="R15" s="79"/>
      <c r="S15" s="108">
        <f>+NIVELES!W15/NIVELES!X15*100-100</f>
        <v>30.64915864661438</v>
      </c>
      <c r="T15" s="108">
        <f>+NIVELES!X15/NIVELES!Y15*100-100</f>
        <v>7.798056045439239</v>
      </c>
      <c r="U15" s="78">
        <f>+NIVELES!Y15/NIVELES!Z15*100-100</f>
        <v>7.838781233554698</v>
      </c>
      <c r="V15" s="78">
        <f>+NIVELES!Z15/NIVELES!AC15*100-100</f>
        <v>-18.659817834056696</v>
      </c>
      <c r="W15" s="79"/>
      <c r="X15" s="108">
        <f>+NIVELES!AC15/NIVELES!AD15*100-100</f>
        <v>7.267216301906103</v>
      </c>
      <c r="Y15" s="108">
        <f>+NIVELES!AD15/NIVELES!AE15*100-100</f>
        <v>-6.7660311207085755</v>
      </c>
      <c r="Z15" s="108">
        <f>+NIVELES!AE15/NIVELES!AF15*100-100</f>
        <v>-6.155301344819435</v>
      </c>
      <c r="AA15" s="78">
        <f>+NIVELES!AF15/NIVELES!AI15*100-100</f>
        <v>-30.44449435738173</v>
      </c>
      <c r="AB15" s="79"/>
      <c r="AC15" s="78">
        <f>+NIVELES!AI15/NIVELES!AJ15*100-100</f>
        <v>26.640939612347196</v>
      </c>
      <c r="AD15" s="78">
        <f>+NIVELES!AJ15/NIVELES!AK15*100-100</f>
        <v>8.095505563571919</v>
      </c>
      <c r="AE15" s="78">
        <f>+NIVELES!AK15/NIVELES!AL15*100-100</f>
        <v>8.042134559598637</v>
      </c>
      <c r="AF15" s="78">
        <f>+NIVELES!AL15/NIVELES!AO15*100-100</f>
        <v>-31.783970707892593</v>
      </c>
      <c r="AG15" s="79"/>
      <c r="AH15" s="78">
        <f>+NIVELES!AO15/NIVELES!AP15*100-100</f>
        <v>21.347759904554238</v>
      </c>
      <c r="AI15" s="78">
        <f>+NIVELES!AP15/NIVELES!AQ15*100-100</f>
        <v>9.155863340384542</v>
      </c>
      <c r="AJ15" s="78">
        <f>+NIVELES!AQ15/NIVELES!AR15*100-100</f>
        <v>19.428284316631235</v>
      </c>
      <c r="AK15" s="78">
        <f>+NIVELES!AR15/NIVELES!AU15*100-100</f>
        <v>-26.470722534474604</v>
      </c>
      <c r="AL15" s="79"/>
      <c r="AM15" s="78">
        <f>+NIVELES!AU15/NIVELES!AV15*100-100</f>
        <v>51.238652486722</v>
      </c>
      <c r="AN15" s="78">
        <f>+NIVELES!AV15/NIVELES!AW15*100-100</f>
        <v>7.581698022092326</v>
      </c>
      <c r="AO15" s="78">
        <f>+NIVELES!AW15/NIVELES!AX15*100-100</f>
        <v>32.679021085551966</v>
      </c>
      <c r="AP15" s="78">
        <f>+NIVELES!AX15/NIVELES!BA15*100-100</f>
        <v>-17.477584071287282</v>
      </c>
      <c r="AQ15" s="79"/>
      <c r="AR15" s="78">
        <f>+NIVELES!BA15/NIVELES!BB15*100-100</f>
        <v>9.398068934273368</v>
      </c>
      <c r="AS15" s="78">
        <f>+NIVELES!BB15/NIVELES!BC15*100-100</f>
        <v>16.63128396739131</v>
      </c>
      <c r="AT15" s="78">
        <f>+NIVELES!BC15/NIVELES!BD15*100-100</f>
        <v>25.362541695252077</v>
      </c>
      <c r="AU15" s="78">
        <f>+NIVELES!BD15/NIVELES!BG15*100-100</f>
        <v>-8.650646151186407</v>
      </c>
      <c r="AV15" s="78"/>
      <c r="AW15" s="78">
        <f>+NIVELES!BG15/NIVELES!BH15*100-100</f>
        <v>-11.70221393236558</v>
      </c>
      <c r="AX15" s="78">
        <f>+NIVELES!BH15/NIVELES!BI15*100-100</f>
        <v>77.8082191780822</v>
      </c>
      <c r="AY15" s="78">
        <f>+NIVELES!BI15/NIVELES!BJ15*100-100</f>
        <v>12.970611063731923</v>
      </c>
      <c r="AZ15" s="78">
        <f>+NIVELES!BJ15/NIVELES!BM15*100-100</f>
        <v>-16.16808315794546</v>
      </c>
      <c r="BA15" s="78"/>
      <c r="BB15" s="78">
        <f>+NIVELES!BM15/NIVELES!BN15*100-100</f>
        <v>22.07262421918668</v>
      </c>
      <c r="BC15" s="78">
        <f>+NIVELES!BN15/NIVELES!BO15*100-100</f>
        <v>32.7877391043921</v>
      </c>
      <c r="BD15" s="78">
        <f>+NIVELES!BO15/NIVELES!BP15*100-100</f>
        <v>10.232818510650517</v>
      </c>
      <c r="BE15" s="78">
        <f>+NIVELES!BP15/NIVELES!BS15*100-100</f>
        <v>-23.17074515598982</v>
      </c>
      <c r="BF15" s="78"/>
      <c r="BG15" s="78">
        <f>+NIVELES!BS15/NIVELES!BT15*100-100</f>
        <v>-21.552529586822615</v>
      </c>
      <c r="BH15" s="78">
        <f>+NIVELES!BT15/NIVELES!BU15*100-100</f>
        <v>-18.503634453633396</v>
      </c>
      <c r="BI15" s="78">
        <f>+NIVELES!BU15/NIVELES!BV15*100-100</f>
        <v>-7.408036034859805</v>
      </c>
      <c r="BJ15" s="78">
        <f>+NIVELES!BV15/NIVELES!BY15*100-100</f>
        <v>-24.031580565653158</v>
      </c>
      <c r="BK15" s="78"/>
      <c r="BL15" s="78">
        <f>+NIVELES!BY15/NIVELES!BZ15*100-100</f>
        <v>-21.52686431245573</v>
      </c>
      <c r="BM15" s="78">
        <f>+NIVELES!BZ15/NIVELES!CA15*100-100</f>
        <v>16.366419404215236</v>
      </c>
      <c r="BN15" s="78">
        <f>+NIVELES!CA15/NIVELES!CB15*100-100</f>
        <v>20.174369244835304</v>
      </c>
      <c r="BO15" s="78">
        <f>+NIVELES!CB15/NIVELES!CE15*100-100</f>
        <v>5.36009174311927</v>
      </c>
      <c r="BP15" s="78"/>
      <c r="BQ15" s="78">
        <f>+NIVELES!CE15/NIVELES!CF15*100-100</f>
        <v>-11.44106311347629</v>
      </c>
      <c r="BR15" s="78">
        <f>+NIVELES!CF15/NIVELES!CG15*100-100</f>
        <v>-8.197951677489428</v>
      </c>
      <c r="BS15" s="78">
        <f>+NIVELES!CG15/NIVELES!CH15*100-100</f>
        <v>23.97676703461829</v>
      </c>
      <c r="BT15" s="78">
        <f>+NIVELES!CH15/NIVELES!CK15*100-100</f>
        <v>-10.169350735652955</v>
      </c>
      <c r="BU15" s="78"/>
      <c r="BV15" s="78">
        <f>+NIVELES!CK15/NIVELES!CL15*100-100</f>
        <v>-13.47871982032565</v>
      </c>
      <c r="BW15" s="78">
        <f>+NIVELES!CL15/NIVELES!CM15*100-100</f>
        <v>27.73178190497501</v>
      </c>
      <c r="BX15" s="78">
        <f>+NIVELES!CM15/NIVELES!CN15*100-100</f>
        <v>19.39375256884506</v>
      </c>
      <c r="BY15" s="78">
        <f>+NIVELES!CN15/NIVELES!CQ15*100-100</f>
        <v>-14.327466503905669</v>
      </c>
      <c r="BZ15" s="78"/>
      <c r="CA15" s="78">
        <f>+NIVELES!CQ15/NIVELES!CR15*100-100</f>
        <v>-14.510699144570154</v>
      </c>
      <c r="CB15" s="78">
        <f>+NIVELES!CR15/NIVELES!CS15*100-100</f>
        <v>-5.2086157124037555</v>
      </c>
      <c r="CC15" s="78">
        <f>+NIVELES!CS15/NIVELES!CT15*100-100</f>
        <v>13.653537433718725</v>
      </c>
    </row>
    <row r="16" spans="1:81" ht="12.75">
      <c r="A16" s="20"/>
      <c r="B16" s="23" t="s">
        <v>11</v>
      </c>
      <c r="C16" s="20"/>
      <c r="D16" s="78">
        <f>+NIVELES!E16/NIVELES!F16*100-100</f>
        <v>9.64929729860063</v>
      </c>
      <c r="E16" s="78">
        <f>+NIVELES!F16/NIVELES!G16*100-100</f>
        <v>4.429810515183718</v>
      </c>
      <c r="F16" s="78">
        <f>+NIVELES!G16/NIVELES!H16*100-100</f>
        <v>4.104830035789277</v>
      </c>
      <c r="G16" s="125">
        <f>+NIVELES!H16/NIVELES!K16*100-100</f>
        <v>-13.323563430173238</v>
      </c>
      <c r="H16" s="79"/>
      <c r="I16" s="78">
        <f>+NIVELES!K16/NIVELES!L16*100-100</f>
        <v>9.629507969583486</v>
      </c>
      <c r="J16" s="78">
        <f>+NIVELES!L16/NIVELES!M16*100-100</f>
        <v>7.711172073338005</v>
      </c>
      <c r="K16" s="78">
        <f>+NIVELES!M16/NIVELES!N16*100-100</f>
        <v>0.8188247704847811</v>
      </c>
      <c r="L16" s="78">
        <f>+NIVELES!N16/NIVELES!Q16*100-100</f>
        <v>-11.692172871907644</v>
      </c>
      <c r="M16" s="79"/>
      <c r="N16" s="78">
        <f>+NIVELES!Q16/NIVELES!R16*100-100</f>
        <v>9.85625828735057</v>
      </c>
      <c r="O16" s="78">
        <f>+NIVELES!R16/NIVELES!S16*100-100</f>
        <v>7.0417008995344474</v>
      </c>
      <c r="P16" s="78">
        <f>+NIVELES!S16/NIVELES!T16*100-100</f>
        <v>-0.41512056328426183</v>
      </c>
      <c r="Q16" s="78">
        <f>+NIVELES!T16/NIVELES!W16*100-100</f>
        <v>-11.449786675418451</v>
      </c>
      <c r="R16" s="79"/>
      <c r="S16" s="108">
        <f>+NIVELES!W16/NIVELES!X16*100-100</f>
        <v>9.114618964366855</v>
      </c>
      <c r="T16" s="108">
        <f>+NIVELES!X16/NIVELES!Y16*100-100</f>
        <v>5.397386629777884</v>
      </c>
      <c r="U16" s="78">
        <f>+NIVELES!Y16/NIVELES!Z16*100-100</f>
        <v>2.3199618182248685</v>
      </c>
      <c r="V16" s="78">
        <f>+NIVELES!Z16/NIVELES!AC16*100-100</f>
        <v>-15.344276806278316</v>
      </c>
      <c r="W16" s="79"/>
      <c r="X16" s="108">
        <f>+NIVELES!AC16/NIVELES!AD16*100-100</f>
        <v>8.109908229196108</v>
      </c>
      <c r="Y16" s="108">
        <f>+NIVELES!AD16/NIVELES!AE16*100-100</f>
        <v>4.70766808299669</v>
      </c>
      <c r="Z16" s="108">
        <f>+NIVELES!AE16/NIVELES!AF16*100-100</f>
        <v>-0.6515793471719462</v>
      </c>
      <c r="AA16" s="78">
        <f>+NIVELES!AF16/NIVELES!AI16*100-100</f>
        <v>-17.09808279997901</v>
      </c>
      <c r="AB16" s="79"/>
      <c r="AC16" s="78">
        <f>+NIVELES!AI16/NIVELES!AJ16*100-100</f>
        <v>9.42680370199929</v>
      </c>
      <c r="AD16" s="78">
        <f>+NIVELES!AJ16/NIVELES!AK16*100-100</f>
        <v>4.398997734143322</v>
      </c>
      <c r="AE16" s="78">
        <f>+NIVELES!AK16/NIVELES!AL16*100-100</f>
        <v>4.6578749906528</v>
      </c>
      <c r="AF16" s="78">
        <f>+NIVELES!AL16/NIVELES!AO16*100-100</f>
        <v>-12.651421475553718</v>
      </c>
      <c r="AG16" s="79"/>
      <c r="AH16" s="78">
        <f>+NIVELES!AO16/NIVELES!AP16*100-100</f>
        <v>10.72031827204745</v>
      </c>
      <c r="AI16" s="78">
        <f>+NIVELES!AP16/NIVELES!AQ16*100-100</f>
        <v>10.083720640812004</v>
      </c>
      <c r="AJ16" s="78">
        <f>+NIVELES!AQ16/NIVELES!AR16*100-100</f>
        <v>1.2273621162872388</v>
      </c>
      <c r="AK16" s="78">
        <f>+NIVELES!AR16/NIVELES!AU16*100-100</f>
        <v>-9.778103900293416</v>
      </c>
      <c r="AL16" s="79"/>
      <c r="AM16" s="78">
        <f>+NIVELES!AU16/NIVELES!AV16*100-100</f>
        <v>12.149915504521886</v>
      </c>
      <c r="AN16" s="78">
        <f>+NIVELES!AV16/NIVELES!AW16*100-100</f>
        <v>7.051901440742327</v>
      </c>
      <c r="AO16" s="78">
        <f>+NIVELES!AW16/NIVELES!AX16*100-100</f>
        <v>4.497538123437735</v>
      </c>
      <c r="AP16" s="78">
        <f>+NIVELES!AX16/NIVELES!BA16*100-100</f>
        <v>-5.003874571456464</v>
      </c>
      <c r="AQ16" s="79"/>
      <c r="AR16" s="78">
        <f>+NIVELES!BA16/NIVELES!BB16*100-100</f>
        <v>7.29513102210062</v>
      </c>
      <c r="AS16" s="78">
        <f>+NIVELES!BB16/NIVELES!BC16*100-100</f>
        <v>5.356788989172941</v>
      </c>
      <c r="AT16" s="78">
        <f>+NIVELES!BC16/NIVELES!BD16*100-100</f>
        <v>5.6578454290761755</v>
      </c>
      <c r="AU16" s="78">
        <f>+NIVELES!BD16/NIVELES!BG16*100-100</f>
        <v>-9.855289742236863</v>
      </c>
      <c r="AV16" s="78"/>
      <c r="AW16" s="78">
        <f>+NIVELES!BG16/NIVELES!BH16*100-100</f>
        <v>9.944066101982685</v>
      </c>
      <c r="AX16" s="78">
        <f>+NIVELES!BH16/NIVELES!BI16*100-100</f>
        <v>11.780273077125841</v>
      </c>
      <c r="AY16" s="78">
        <f>+NIVELES!BI16/NIVELES!BJ16*100-100</f>
        <v>5.224473607206903</v>
      </c>
      <c r="AZ16" s="78">
        <f>+NIVELES!BJ16/NIVELES!BM16*100-100</f>
        <v>2.8066683680234377</v>
      </c>
      <c r="BA16" s="78"/>
      <c r="BB16" s="78">
        <f>+NIVELES!BM16/NIVELES!BN16*100-100</f>
        <v>5.7621756759405685</v>
      </c>
      <c r="BC16" s="78">
        <f>+NIVELES!BN16/NIVELES!BO16*100-100</f>
        <v>6.905984724653663</v>
      </c>
      <c r="BD16" s="78">
        <f>+NIVELES!BO16/NIVELES!BP16*100-100</f>
        <v>259.1191436891068</v>
      </c>
      <c r="BE16" s="78">
        <f>+NIVELES!BP16/NIVELES!BS16*100-100</f>
        <v>-72.6523749740758</v>
      </c>
      <c r="BF16" s="78"/>
      <c r="BG16" s="78">
        <f>+NIVELES!BS16/NIVELES!BT16*100-100</f>
        <v>-13.08603209898287</v>
      </c>
      <c r="BH16" s="78">
        <f>+NIVELES!BT16/NIVELES!BU16*100-100</f>
        <v>5.973274539653659</v>
      </c>
      <c r="BI16" s="78">
        <f>+NIVELES!BU16/NIVELES!BV16*100-100</f>
        <v>-4.686403328946071</v>
      </c>
      <c r="BJ16" s="78">
        <f>+NIVELES!BV16/NIVELES!BY16*100-100</f>
        <v>-17.839455633166736</v>
      </c>
      <c r="BK16" s="78"/>
      <c r="BL16" s="78">
        <f>+NIVELES!BY16/NIVELES!BZ16*100-100</f>
        <v>8.281618042546881</v>
      </c>
      <c r="BM16" s="78">
        <f>+NIVELES!BZ16/NIVELES!CA16*100-100</f>
        <v>1.1541824103501312</v>
      </c>
      <c r="BN16" s="78">
        <f>+NIVELES!CA16/NIVELES!CB16*100-100</f>
        <v>5.990691163233407</v>
      </c>
      <c r="BO16" s="78">
        <f>+NIVELES!CB16/NIVELES!CE16*100-100</f>
        <v>-11.28390345791162</v>
      </c>
      <c r="BP16" s="78"/>
      <c r="BQ16" s="78">
        <f>+NIVELES!CE16/NIVELES!CF16*100-100</f>
        <v>12.331789393583108</v>
      </c>
      <c r="BR16" s="78">
        <f>+NIVELES!CF16/NIVELES!CG16*100-100</f>
        <v>2.183973216696373</v>
      </c>
      <c r="BS16" s="78">
        <f>+NIVELES!CG16/NIVELES!CH16*100-100</f>
        <v>4.451851977190827</v>
      </c>
      <c r="BT16" s="78">
        <f>+NIVELES!CH16/NIVELES!CK16*100-100</f>
        <v>-9.854177894833185</v>
      </c>
      <c r="BU16" s="78"/>
      <c r="BV16" s="78">
        <f>+NIVELES!CK16/NIVELES!CL16*100-100</f>
        <v>4.674697769226881</v>
      </c>
      <c r="BW16" s="78">
        <f>+NIVELES!CL16/NIVELES!CM16*100-100</f>
        <v>1.7809478797497889</v>
      </c>
      <c r="BX16" s="78">
        <f>+NIVELES!CM16/NIVELES!CN16*100-100</f>
        <v>5.097407957734859</v>
      </c>
      <c r="BY16" s="78">
        <f>+NIVELES!CN16/NIVELES!CQ16*100-100</f>
        <v>-7.541076800391622</v>
      </c>
      <c r="BZ16" s="78"/>
      <c r="CA16" s="78">
        <f>+NIVELES!CQ16/NIVELES!CR16*100-100</f>
        <v>1.546750621038754</v>
      </c>
      <c r="CB16" s="78">
        <f>+NIVELES!CR16/NIVELES!CS16*100-100</f>
        <v>-6.173063951111985</v>
      </c>
      <c r="CC16" s="78">
        <f>+NIVELES!CS16/NIVELES!CT16*100-100</f>
        <v>5.033752373728191</v>
      </c>
    </row>
    <row r="17" spans="1:81" ht="12.75">
      <c r="A17" s="20"/>
      <c r="B17" s="26"/>
      <c r="C17" s="20"/>
      <c r="E17" s="81"/>
      <c r="F17" s="81"/>
      <c r="G17" s="81"/>
      <c r="H17" s="81"/>
      <c r="J17" s="81"/>
      <c r="K17" s="81"/>
      <c r="L17" s="81"/>
      <c r="M17" s="81"/>
      <c r="O17" s="81"/>
      <c r="P17" s="81"/>
      <c r="Q17" s="81"/>
      <c r="R17" s="81"/>
      <c r="S17" s="110"/>
      <c r="T17" s="110"/>
      <c r="U17" s="81"/>
      <c r="V17" s="81"/>
      <c r="W17" s="81"/>
      <c r="X17" s="110"/>
      <c r="Y17" s="110"/>
      <c r="Z17" s="110"/>
      <c r="AA17" s="81"/>
      <c r="AB17" s="81"/>
      <c r="AD17" s="81"/>
      <c r="AE17" s="81"/>
      <c r="AF17" s="81"/>
      <c r="AG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</row>
    <row r="18" spans="1:81" ht="12.75">
      <c r="A18" s="20"/>
      <c r="B18" s="23" t="s">
        <v>12</v>
      </c>
      <c r="C18" s="20"/>
      <c r="D18" s="78">
        <f>+NIVELES!E18/NIVELES!F18*100-100</f>
        <v>-4.246246576603397</v>
      </c>
      <c r="E18" s="78">
        <f>+NIVELES!F18/NIVELES!G18*100-100</f>
        <v>2.870345898527418</v>
      </c>
      <c r="F18" s="78">
        <f>+NIVELES!G18/NIVELES!H18*100-100</f>
        <v>1.872284397242808</v>
      </c>
      <c r="G18" s="125">
        <f>+NIVELES!H18/NIVELES!K18*100-100</f>
        <v>-20.61627910505848</v>
      </c>
      <c r="H18" s="79"/>
      <c r="I18" s="78">
        <f>+NIVELES!K18/NIVELES!L18*100-100</f>
        <v>3.631752649453418</v>
      </c>
      <c r="J18" s="78">
        <f>+NIVELES!L18/NIVELES!M18*100-100</f>
        <v>15.384009815375464</v>
      </c>
      <c r="K18" s="78">
        <f>+NIVELES!M18/NIVELES!N18*100-100</f>
        <v>7.7208133306549485</v>
      </c>
      <c r="L18" s="78">
        <f>+NIVELES!N18/NIVELES!Q18*100-100</f>
        <v>-3.183959002535559</v>
      </c>
      <c r="M18" s="79"/>
      <c r="N18" s="78">
        <f>+NIVELES!Q18/NIVELES!R18*100-100</f>
        <v>-0.4570471200061377</v>
      </c>
      <c r="O18" s="78">
        <f>+NIVELES!R18/NIVELES!S18*100-100</f>
        <v>15.388290019078</v>
      </c>
      <c r="P18" s="78">
        <f>+NIVELES!S18/NIVELES!T18*100-100</f>
        <v>22.3956409403699</v>
      </c>
      <c r="Q18" s="78">
        <f>+NIVELES!T18/NIVELES!W18*100-100</f>
        <v>-17.252790090876076</v>
      </c>
      <c r="R18" s="79"/>
      <c r="S18" s="108">
        <f>+NIVELES!W18/NIVELES!X18*100-100</f>
        <v>2.391126771870475</v>
      </c>
      <c r="T18" s="108">
        <f>+NIVELES!X18/NIVELES!Y18*100-100</f>
        <v>5.91067355686063</v>
      </c>
      <c r="U18" s="78">
        <f>+NIVELES!Y18/NIVELES!Z18*100-100</f>
        <v>28.63896767926505</v>
      </c>
      <c r="V18" s="78">
        <f>+NIVELES!Z18/NIVELES!AC18*100-100</f>
        <v>-11.025188528266739</v>
      </c>
      <c r="W18" s="79"/>
      <c r="X18" s="108">
        <f>+NIVELES!AC18/NIVELES!AD18*100-100</f>
        <v>-10.314022566071571</v>
      </c>
      <c r="Y18" s="108">
        <f>+NIVELES!AD18/NIVELES!AE18*100-100</f>
        <v>-6.511232074915398</v>
      </c>
      <c r="Z18" s="108">
        <f>+NIVELES!AE18/NIVELES!AF18*100-100</f>
        <v>-9.210981900568328</v>
      </c>
      <c r="AA18" s="78">
        <f>+NIVELES!AF18/NIVELES!AI18*100-100</f>
        <v>-20.862315507120144</v>
      </c>
      <c r="AB18" s="79"/>
      <c r="AC18" s="78">
        <f>+NIVELES!AI18/NIVELES!AJ18*100-100</f>
        <v>10.879537428577876</v>
      </c>
      <c r="AD18" s="78">
        <f>+NIVELES!AJ18/NIVELES!AK18*100-100</f>
        <v>14.133286543073083</v>
      </c>
      <c r="AE18" s="78">
        <f>+NIVELES!AK18/NIVELES!AL18*100-100</f>
        <v>2.789911044428692</v>
      </c>
      <c r="AF18" s="78">
        <f>+NIVELES!AL18/NIVELES!AO18*100-100</f>
        <v>-23.72496108187549</v>
      </c>
      <c r="AG18" s="79"/>
      <c r="AH18" s="78">
        <f>+NIVELES!AO18/NIVELES!AP18*100-100</f>
        <v>12.797446927306993</v>
      </c>
      <c r="AI18" s="78">
        <f>+NIVELES!AP18/NIVELES!AQ18*100-100</f>
        <v>17.30851199651029</v>
      </c>
      <c r="AJ18" s="78">
        <f>+NIVELES!AQ18/NIVELES!AR18*100-100</f>
        <v>1.3871294611465572</v>
      </c>
      <c r="AK18" s="78">
        <f>+NIVELES!AR18/NIVELES!AU18*100-100</f>
        <v>-10.666454667386986</v>
      </c>
      <c r="AL18" s="79"/>
      <c r="AM18" s="78">
        <f>+NIVELES!AU18/NIVELES!AV18*100-100</f>
        <v>28.334789970785437</v>
      </c>
      <c r="AN18" s="78">
        <f>+NIVELES!AV18/NIVELES!AW18*100-100</f>
        <v>9.000852391741304</v>
      </c>
      <c r="AO18" s="78">
        <f>+NIVELES!AW18/NIVELES!AX18*100-100</f>
        <v>28.01453080245932</v>
      </c>
      <c r="AP18" s="78">
        <f>+NIVELES!AX18/NIVELES!BA18*100-100</f>
        <v>-13.704570726419306</v>
      </c>
      <c r="AQ18" s="79"/>
      <c r="AR18" s="78">
        <f>+NIVELES!BA18/NIVELES!BB18*100-100</f>
        <v>6.6992406089031675</v>
      </c>
      <c r="AS18" s="78">
        <f>+NIVELES!BB18/NIVELES!BC18*100-100</f>
        <v>12.753901493414716</v>
      </c>
      <c r="AT18" s="78">
        <f>+NIVELES!BC18/NIVELES!BD18*100-100</f>
        <v>13.524344009889518</v>
      </c>
      <c r="AU18" s="78">
        <f>+NIVELES!BD18/NIVELES!BG18*100-100</f>
        <v>-7.033694255284573</v>
      </c>
      <c r="AV18" s="78"/>
      <c r="AW18" s="78">
        <f>+NIVELES!BG18/NIVELES!BH18*100-100</f>
        <v>5.064683603161328</v>
      </c>
      <c r="AX18" s="78">
        <f>+NIVELES!BH18/NIVELES!BI18*100-100</f>
        <v>33.43088306250374</v>
      </c>
      <c r="AY18" s="78">
        <f>+NIVELES!BI18/NIVELES!BJ18*100-100</f>
        <v>14.42111892665234</v>
      </c>
      <c r="AZ18" s="78">
        <f>+NIVELES!BJ18/NIVELES!BM18*100-100</f>
        <v>-4.151993579194695</v>
      </c>
      <c r="BA18" s="78"/>
      <c r="BB18" s="78">
        <f>+NIVELES!BM18/NIVELES!BN18*100-100</f>
        <v>17.74735794968339</v>
      </c>
      <c r="BC18" s="78">
        <f>+NIVELES!BN18/NIVELES!BO18*100-100</f>
        <v>30.17684740827795</v>
      </c>
      <c r="BD18" s="78">
        <f>+NIVELES!BO18/NIVELES!BP18*100-100</f>
        <v>-7.469929658173129</v>
      </c>
      <c r="BE18" s="78">
        <f>+NIVELES!BP18/NIVELES!BS18*100-100</f>
        <v>-19.734830935460124</v>
      </c>
      <c r="BF18" s="78"/>
      <c r="BG18" s="78">
        <f>+NIVELES!BS18/NIVELES!BT18*100-100</f>
        <v>-13.010998580422068</v>
      </c>
      <c r="BH18" s="78">
        <f>+NIVELES!BT18/NIVELES!BU18*100-100</f>
        <v>-6.472358350508003</v>
      </c>
      <c r="BI18" s="78">
        <f>+NIVELES!BU18/NIVELES!BV18*100-100</f>
        <v>-0.5152430066988671</v>
      </c>
      <c r="BJ18" s="78">
        <f>+NIVELES!BV18/NIVELES!BY18*100-100</f>
        <v>-20.580470110456048</v>
      </c>
      <c r="BK18" s="78"/>
      <c r="BL18" s="78">
        <f>+NIVELES!BY18/NIVELES!BZ18*100-100</f>
        <v>-7.412645992651548</v>
      </c>
      <c r="BM18" s="78">
        <f>+NIVELES!BZ18/NIVELES!CA18*100-100</f>
        <v>8.310500547986848</v>
      </c>
      <c r="BN18" s="78">
        <f>+NIVELES!CA18/NIVELES!CB18*100-100</f>
        <v>12.172687952045095</v>
      </c>
      <c r="BO18" s="78">
        <f>+NIVELES!CB18/NIVELES!CE18*100-100</f>
        <v>-2.0411751197055565</v>
      </c>
      <c r="BP18" s="78"/>
      <c r="BQ18" s="78">
        <f>+NIVELES!CE18/NIVELES!CF18*100-100</f>
        <v>0.008681305961459884</v>
      </c>
      <c r="BR18" s="78">
        <f>+NIVELES!CF18/NIVELES!CG18*100-100</f>
        <v>0.8663408405368216</v>
      </c>
      <c r="BS18" s="78">
        <f>+NIVELES!CG18/NIVELES!CH18*100-100</f>
        <v>18.167874807951165</v>
      </c>
      <c r="BT18" s="78">
        <f>+NIVELES!CH18/NIVELES!CK18*100-100</f>
        <v>-10.032503942698796</v>
      </c>
      <c r="BU18" s="78"/>
      <c r="BV18" s="78">
        <f>+NIVELES!CK18/NIVELES!CL18*100-100</f>
        <v>-2.595233686195229</v>
      </c>
      <c r="BW18" s="78">
        <f>+NIVELES!CL18/NIVELES!CM18*100-100</f>
        <v>19.407220875006175</v>
      </c>
      <c r="BX18" s="78">
        <f>+NIVELES!CM18/NIVELES!CN18*100-100</f>
        <v>11.94888008976875</v>
      </c>
      <c r="BY18" s="78">
        <f>+NIVELES!CN18/NIVELES!CQ18*100-100</f>
        <v>-14.1301201983147</v>
      </c>
      <c r="BZ18" s="78"/>
      <c r="CA18" s="78">
        <f>+NIVELES!CQ18/NIVELES!CR18*100-100</f>
        <v>-8.822266874784262</v>
      </c>
      <c r="CB18" s="78">
        <f>+NIVELES!CR18/NIVELES!CS18*100-100</f>
        <v>-12.2619690470611</v>
      </c>
      <c r="CC18" s="78">
        <f>+NIVELES!CS18/NIVELES!CT18*100-100</f>
        <v>7.795508547303115</v>
      </c>
    </row>
    <row r="19" spans="1:81" ht="12.75">
      <c r="A19" s="20"/>
      <c r="B19" s="20"/>
      <c r="C19" s="20"/>
      <c r="E19" s="81"/>
      <c r="F19" s="81"/>
      <c r="G19" s="81"/>
      <c r="H19" s="81"/>
      <c r="J19" s="81"/>
      <c r="K19" s="81"/>
      <c r="L19" s="81"/>
      <c r="M19" s="81"/>
      <c r="O19" s="81"/>
      <c r="P19" s="81"/>
      <c r="Q19" s="81"/>
      <c r="R19" s="81"/>
      <c r="S19" s="110"/>
      <c r="T19" s="110"/>
      <c r="U19" s="81"/>
      <c r="V19" s="81"/>
      <c r="W19" s="81"/>
      <c r="X19" s="110"/>
      <c r="Y19" s="110"/>
      <c r="Z19" s="110"/>
      <c r="AA19" s="81"/>
      <c r="AB19" s="81"/>
      <c r="AD19" s="81"/>
      <c r="AE19" s="81"/>
      <c r="AF19" s="81"/>
      <c r="AG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</row>
    <row r="20" spans="1:81" ht="12.75">
      <c r="A20" s="19" t="s">
        <v>13</v>
      </c>
      <c r="B20" s="20"/>
      <c r="C20" s="20"/>
      <c r="D20" s="78">
        <f>+NIVELES!E20/NIVELES!F20*100-100</f>
        <v>3.3518829732197304</v>
      </c>
      <c r="E20" s="78">
        <f>+NIVELES!F20/NIVELES!G20*100-100</f>
        <v>2.627180947237065</v>
      </c>
      <c r="F20" s="78">
        <f>+NIVELES!G20/NIVELES!H20*100-100</f>
        <v>6.858347836609099</v>
      </c>
      <c r="G20" s="125">
        <f>+NIVELES!H20/NIVELES!K20*100-100</f>
        <v>-17.27253598864405</v>
      </c>
      <c r="H20" s="79"/>
      <c r="I20" s="78">
        <f>+NIVELES!K20/NIVELES!L20*100-100</f>
        <v>5.740096867791422</v>
      </c>
      <c r="J20" s="78">
        <f>+NIVELES!L20/NIVELES!M20*100-100</f>
        <v>7.70251335248912</v>
      </c>
      <c r="K20" s="78">
        <f>+NIVELES!M20/NIVELES!N20*100-100</f>
        <v>7.452662196083807</v>
      </c>
      <c r="L20" s="78">
        <f>+NIVELES!N20/NIVELES!Q20*100-100</f>
        <v>-9.056188855543923</v>
      </c>
      <c r="M20" s="79"/>
      <c r="N20" s="78">
        <f>+NIVELES!Q20/NIVELES!R20*100-100</f>
        <v>4.552708417387791</v>
      </c>
      <c r="O20" s="78">
        <f>+NIVELES!R20/NIVELES!S20*100-100</f>
        <v>7.485329471482061</v>
      </c>
      <c r="P20" s="78">
        <f>+NIVELES!S20/NIVELES!T20*100-100</f>
        <v>11.620983576217057</v>
      </c>
      <c r="Q20" s="78">
        <f>+NIVELES!T20/NIVELES!W20*100-100</f>
        <v>-13.820469150461506</v>
      </c>
      <c r="R20" s="79"/>
      <c r="S20" s="108">
        <f>+NIVELES!W20/NIVELES!X20*100-100</f>
        <v>5.250482882462748</v>
      </c>
      <c r="T20" s="108">
        <f>+NIVELES!X20/NIVELES!Y20*100-100</f>
        <v>3.3415966551169305</v>
      </c>
      <c r="U20" s="78">
        <f>+NIVELES!Y20/NIVELES!Z20*100-100</f>
        <v>14.649882857568059</v>
      </c>
      <c r="V20" s="78">
        <f>+NIVELES!Z20/NIVELES!AC20*100-100</f>
        <v>-14.885966659092773</v>
      </c>
      <c r="W20" s="79"/>
      <c r="X20" s="108">
        <f>+NIVELES!AC20/NIVELES!AD20*100-100</f>
        <v>1.3512143244074366</v>
      </c>
      <c r="Y20" s="108">
        <f>+NIVELES!AD20/NIVELES!AE20*100-100</f>
        <v>-1.2963115747366487</v>
      </c>
      <c r="Z20" s="108">
        <f>+NIVELES!AE20/NIVELES!AF20*100-100</f>
        <v>1.4642565642384113</v>
      </c>
      <c r="AA20" s="78">
        <f>+NIVELES!AF20/NIVELES!AI20*100-100</f>
        <v>-18.268316352058278</v>
      </c>
      <c r="AB20" s="79"/>
      <c r="AC20" s="78">
        <f>+NIVELES!AI20/NIVELES!AJ20*100-100</f>
        <v>8.358303508424413</v>
      </c>
      <c r="AD20" s="78">
        <f>+NIVELES!AJ20/NIVELES!AK20*100-100</f>
        <v>6.2998761510010866</v>
      </c>
      <c r="AE20" s="78">
        <f>+NIVELES!AK20/NIVELES!AL20*100-100</f>
        <v>7.689628000673963</v>
      </c>
      <c r="AF20" s="78">
        <f>+NIVELES!AL20/NIVELES!AO20*100-100</f>
        <v>-17.512794960569323</v>
      </c>
      <c r="AG20" s="79"/>
      <c r="AH20" s="78">
        <f>+NIVELES!AO20/NIVELES!AP20*100-100</f>
        <v>9.352625570342795</v>
      </c>
      <c r="AI20" s="78">
        <f>+NIVELES!AP20/NIVELES!AQ20*100-100</f>
        <v>9.710480867245906</v>
      </c>
      <c r="AJ20" s="78">
        <f>+NIVELES!AQ20/NIVELES!AR20*100-100</f>
        <v>5.363921764729525</v>
      </c>
      <c r="AK20" s="78">
        <f>+NIVELES!AR20/NIVELES!AU20*100-100</f>
        <v>-11.767443021314065</v>
      </c>
      <c r="AL20" s="79"/>
      <c r="AM20" s="78">
        <f>+NIVELES!AU20/NIVELES!AV20*100-100</f>
        <v>15.262736040070905</v>
      </c>
      <c r="AN20" s="78">
        <f>+NIVELES!AV20/NIVELES!AW20*100-100</f>
        <v>5.878492921657454</v>
      </c>
      <c r="AO20" s="78">
        <f>+NIVELES!AW20/NIVELES!AX20*100-100</f>
        <v>12.812879508825688</v>
      </c>
      <c r="AP20" s="78">
        <f>+NIVELES!AX20/NIVELES!BA20*100-100</f>
        <v>-10.885045223247715</v>
      </c>
      <c r="AQ20" s="79"/>
      <c r="AR20" s="78">
        <f>+NIVELES!BA20/NIVELES!BB20*100-100</f>
        <v>7.1302794220137855</v>
      </c>
      <c r="AS20" s="78">
        <f>+NIVELES!BB20/NIVELES!BC20*100-100</f>
        <v>6.520975558031353</v>
      </c>
      <c r="AT20" s="78">
        <f>+NIVELES!BC20/NIVELES!BD20*100-100</f>
        <v>9.273709580389806</v>
      </c>
      <c r="AU20" s="78">
        <f>+NIVELES!BD20/NIVELES!BG20*100-100</f>
        <v>-8.03543126353172</v>
      </c>
      <c r="AV20" s="78"/>
      <c r="AW20" s="78">
        <f>+NIVELES!BG20/NIVELES!BH20*100-100</f>
        <v>5.548332052415944</v>
      </c>
      <c r="AX20" s="78">
        <f>+NIVELES!BH20/NIVELES!BI20*100-100</f>
        <v>12.082616551578369</v>
      </c>
      <c r="AY20" s="78">
        <f>+NIVELES!BI20/NIVELES!BJ20*100-100</f>
        <v>6.582306203813943</v>
      </c>
      <c r="AZ20" s="78">
        <f>+NIVELES!BJ20/NIVELES!BM20*100-100</f>
        <v>-4.69565185055724</v>
      </c>
      <c r="BA20" s="78"/>
      <c r="BB20" s="78">
        <f>+NIVELES!BM20/NIVELES!BN20*100-100</f>
        <v>9.847030963567121</v>
      </c>
      <c r="BC20" s="78">
        <f>+NIVELES!BN20/NIVELES!BO20*100-100</f>
        <v>8.128387964521295</v>
      </c>
      <c r="BD20" s="78">
        <f>+NIVELES!BO20/NIVELES!BP20*100-100</f>
        <v>20.177540636393047</v>
      </c>
      <c r="BE20" s="78">
        <f>+NIVELES!BP20/NIVELES!BS20*100-100</f>
        <v>-23.61670613111363</v>
      </c>
      <c r="BF20" s="78"/>
      <c r="BG20" s="78">
        <f>+NIVELES!BS20/NIVELES!BT20*100-100</f>
        <v>-7.479671574649927</v>
      </c>
      <c r="BH20" s="78">
        <f>+NIVELES!BT20/NIVELES!BU20*100-100</f>
        <v>3.2502470562272663</v>
      </c>
      <c r="BI20" s="78">
        <f>+NIVELES!BU20/NIVELES!BV20*100-100</f>
        <v>-1.7489030475263547</v>
      </c>
      <c r="BJ20" s="78">
        <f>+NIVELES!BV20/NIVELES!BY20*100-100</f>
        <v>-14.778003220430264</v>
      </c>
      <c r="BK20" s="78"/>
      <c r="BL20" s="78">
        <f>+NIVELES!BY20/NIVELES!BZ20*100-100</f>
        <v>1.8752245329534958</v>
      </c>
      <c r="BM20" s="78">
        <f>+NIVELES!BZ20/NIVELES!CA20*100-100</f>
        <v>3.843307676576586</v>
      </c>
      <c r="BN20" s="78">
        <f>+NIVELES!CA20/NIVELES!CB20*100-100</f>
        <v>4.570004909505613</v>
      </c>
      <c r="BO20" s="78">
        <f>+NIVELES!CB20/NIVELES!CE20*100-100</f>
        <v>-6.219759006042736</v>
      </c>
      <c r="BP20" s="78"/>
      <c r="BQ20" s="78">
        <f>+NIVELES!CE20/NIVELES!CF20*100-100</f>
        <v>6.534203094499659</v>
      </c>
      <c r="BR20" s="78">
        <f>+NIVELES!CF20/NIVELES!CG20*100-100</f>
        <v>0.7407195758955822</v>
      </c>
      <c r="BS20" s="78">
        <f>+NIVELES!CG20/NIVELES!CH20*100-100</f>
        <v>4.211213105013002</v>
      </c>
      <c r="BT20" s="78">
        <f>+NIVELES!CH20/NIVELES!CK20*100-100</f>
        <v>-5.413097389174084</v>
      </c>
      <c r="BU20" s="78"/>
      <c r="BV20" s="78">
        <f>+NIVELES!CK20/NIVELES!CL20*100-100</f>
        <v>3.4776537028508727</v>
      </c>
      <c r="BW20" s="78">
        <f>+NIVELES!CL20/NIVELES!CM20*100-100</f>
        <v>5.219996707753481</v>
      </c>
      <c r="BX20" s="78">
        <f>+NIVELES!CM20/NIVELES!CN20*100-100</f>
        <v>2.560089593847721</v>
      </c>
      <c r="BY20" s="78">
        <f>+NIVELES!CN20/NIVELES!CQ20*100-100</f>
        <v>-10.049472751516404</v>
      </c>
      <c r="BZ20" s="78"/>
      <c r="CA20" s="78">
        <f>+NIVELES!CQ20/NIVELES!CR20*100-100</f>
        <v>0.39803150279051636</v>
      </c>
      <c r="CB20" s="78">
        <f>+NIVELES!CR20/NIVELES!CS20*100-100</f>
        <v>-4.714020225259091</v>
      </c>
      <c r="CC20" s="78">
        <f>+NIVELES!CS20/NIVELES!CT20*100-100</f>
        <v>1.9386755676705292</v>
      </c>
    </row>
    <row r="21" spans="1:81" ht="12.75">
      <c r="A21" s="20"/>
      <c r="B21" s="20"/>
      <c r="C21" s="20"/>
      <c r="E21" s="81"/>
      <c r="F21" s="81"/>
      <c r="G21" s="81"/>
      <c r="H21" s="81"/>
      <c r="J21" s="81"/>
      <c r="K21" s="81"/>
      <c r="L21" s="81"/>
      <c r="M21" s="81"/>
      <c r="O21" s="81"/>
      <c r="P21" s="81"/>
      <c r="Q21" s="81"/>
      <c r="R21" s="81"/>
      <c r="S21" s="110"/>
      <c r="T21" s="110"/>
      <c r="U21" s="81"/>
      <c r="V21" s="81"/>
      <c r="W21" s="81"/>
      <c r="X21" s="110"/>
      <c r="Y21" s="110"/>
      <c r="Z21" s="110"/>
      <c r="AA21" s="81"/>
      <c r="AB21" s="81"/>
      <c r="AD21" s="81"/>
      <c r="AE21" s="81"/>
      <c r="AF21" s="81"/>
      <c r="AG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</row>
    <row r="22" spans="1:81" ht="14.25">
      <c r="A22" s="20"/>
      <c r="B22" s="28" t="s">
        <v>14</v>
      </c>
      <c r="C22" s="26"/>
      <c r="D22" s="78">
        <f>+NIVELES!E22/NIVELES!F22*100-100</f>
        <v>3.408007313636247</v>
      </c>
      <c r="E22" s="78">
        <f>+NIVELES!F22/NIVELES!G22*100-100</f>
        <v>3.3801394679906736</v>
      </c>
      <c r="F22" s="78">
        <f>+NIVELES!G22/NIVELES!H22*100-100</f>
        <v>7.296387084112666</v>
      </c>
      <c r="G22" s="125">
        <f>+NIVELES!H22/NIVELES!K22*100-100</f>
        <v>-18.206759059904428</v>
      </c>
      <c r="H22" s="79"/>
      <c r="I22" s="78">
        <f>+NIVELES!K22/NIVELES!L22*100-100</f>
        <v>6.337605212474017</v>
      </c>
      <c r="J22" s="78">
        <f>+NIVELES!L22/NIVELES!M22*100-100</f>
        <v>7.89776807950804</v>
      </c>
      <c r="K22" s="78">
        <f>+NIVELES!M22/NIVELES!N22*100-100</f>
        <v>9.030087992345344</v>
      </c>
      <c r="L22" s="78">
        <f>+NIVELES!N22/NIVELES!Q22*100-100</f>
        <v>-10.755215786394174</v>
      </c>
      <c r="M22" s="79"/>
      <c r="N22" s="78">
        <f>+NIVELES!Q22/NIVELES!R22*100-100</f>
        <v>5.604534133117141</v>
      </c>
      <c r="O22" s="78">
        <f>+NIVELES!R22/NIVELES!S22*100-100</f>
        <v>8.497910107593981</v>
      </c>
      <c r="P22" s="78">
        <f>+NIVELES!S22/NIVELES!T22*100-100</f>
        <v>13.125130942757266</v>
      </c>
      <c r="Q22" s="78">
        <f>+NIVELES!T22/NIVELES!W22*100-100</f>
        <v>-15.8055389862798</v>
      </c>
      <c r="R22" s="79"/>
      <c r="S22" s="108">
        <f>+NIVELES!W22/NIVELES!X22*100-100</f>
        <v>5.55551149214682</v>
      </c>
      <c r="T22" s="108">
        <f>+NIVELES!X22/NIVELES!Y22*100-100</f>
        <v>3.700725387361274</v>
      </c>
      <c r="U22" s="78">
        <f>+NIVELES!Y22/NIVELES!Z22*100-100</f>
        <v>16.79715255633684</v>
      </c>
      <c r="V22" s="78">
        <f>+NIVELES!Z22/NIVELES!AC22*100-100</f>
        <v>-15.858001457443478</v>
      </c>
      <c r="W22" s="79"/>
      <c r="X22" s="108">
        <f>+NIVELES!AC22/NIVELES!AD22*100-100</f>
        <v>2.8927987582549832</v>
      </c>
      <c r="Y22" s="108">
        <f>+NIVELES!AD22/NIVELES!AE22*100-100</f>
        <v>-1.1538027937113924</v>
      </c>
      <c r="Z22" s="108">
        <f>+NIVELES!AE22/NIVELES!AF22*100-100</f>
        <v>0.11052430962162418</v>
      </c>
      <c r="AA22" s="78">
        <f>+NIVELES!AF22/NIVELES!AI22*100-100</f>
        <v>-19.263367383732387</v>
      </c>
      <c r="AB22" s="79"/>
      <c r="AC22" s="78">
        <f>+NIVELES!AI22/NIVELES!AJ22*100-100</f>
        <v>11.605040964382752</v>
      </c>
      <c r="AD22" s="78">
        <f>+NIVELES!AJ22/NIVELES!AK22*100-100</f>
        <v>7.085013824047451</v>
      </c>
      <c r="AE22" s="78">
        <f>+NIVELES!AK22/NIVELES!AL22*100-100</f>
        <v>8.222411814192014</v>
      </c>
      <c r="AF22" s="78">
        <f>+NIVELES!AL22/NIVELES!AO22*100-100</f>
        <v>-20.075441844669825</v>
      </c>
      <c r="AG22" s="79"/>
      <c r="AH22" s="78">
        <f>+NIVELES!AO22/NIVELES!AP22*100-100</f>
        <v>11.480997581266465</v>
      </c>
      <c r="AI22" s="78">
        <f>+NIVELES!AP22/NIVELES!AQ22*100-100</f>
        <v>11.493164221144255</v>
      </c>
      <c r="AJ22" s="78">
        <f>+NIVELES!AQ22/NIVELES!AR22*100-100</f>
        <v>5.987342714106617</v>
      </c>
      <c r="AK22" s="78">
        <f>+NIVELES!AR22/NIVELES!AU22*100-100</f>
        <v>-13.097864370449273</v>
      </c>
      <c r="AL22" s="79"/>
      <c r="AM22" s="78">
        <f>+NIVELES!AU22/NIVELES!AV22*100-100</f>
        <v>18.81273183165679</v>
      </c>
      <c r="AN22" s="78">
        <f>+NIVELES!AV22/NIVELES!AW22*100-100</f>
        <v>7.298204560821418</v>
      </c>
      <c r="AO22" s="78">
        <f>+NIVELES!AW22/NIVELES!AX22*100-100</f>
        <v>16.295008123262278</v>
      </c>
      <c r="AP22" s="78">
        <f>+NIVELES!AX22/NIVELES!BA22*100-100</f>
        <v>-13.123806922780105</v>
      </c>
      <c r="AQ22" s="79"/>
      <c r="AR22" s="78">
        <f>+NIVELES!BA22/NIVELES!BB22*100-100</f>
        <v>9.011133858622756</v>
      </c>
      <c r="AS22" s="78">
        <f>+NIVELES!BB22/NIVELES!BC22*100-100</f>
        <v>8.114810429932675</v>
      </c>
      <c r="AT22" s="78">
        <f>+NIVELES!BC22/NIVELES!BD22*100-100</f>
        <v>10.96055331925885</v>
      </c>
      <c r="AU22" s="78">
        <f>+NIVELES!BD22/NIVELES!BG22*100-100</f>
        <v>-10.066574770459397</v>
      </c>
      <c r="AV22" s="78"/>
      <c r="AW22" s="78">
        <f>+NIVELES!BG22/NIVELES!BH22*100-100</f>
        <v>6.958597989794384</v>
      </c>
      <c r="AX22" s="78">
        <f>+NIVELES!BH22/NIVELES!BI22*100-100</f>
        <v>14.3068816369845</v>
      </c>
      <c r="AY22" s="78">
        <f>+NIVELES!BI22/NIVELES!BJ22*100-100</f>
        <v>9.587559623419068</v>
      </c>
      <c r="AZ22" s="78">
        <f>+NIVELES!BJ22/NIVELES!BM22*100-100</f>
        <v>-6.40469690377688</v>
      </c>
      <c r="BA22" s="78"/>
      <c r="BB22" s="78">
        <f>+NIVELES!BM22/NIVELES!BN22*100-100</f>
        <v>12.875545741342776</v>
      </c>
      <c r="BC22" s="78">
        <f>+NIVELES!BN22/NIVELES!BO22*100-100</f>
        <v>10.82850973051201</v>
      </c>
      <c r="BD22" s="78">
        <f>+NIVELES!BO22/NIVELES!BP22*100-100</f>
        <v>8.240674863894242</v>
      </c>
      <c r="BE22" s="78">
        <f>+NIVELES!BP22/NIVELES!BS22*100-100</f>
        <v>-20.82171769186695</v>
      </c>
      <c r="BF22" s="78"/>
      <c r="BG22" s="78">
        <f>+NIVELES!BS22/NIVELES!BT22*100-100</f>
        <v>-2.0930732102484484</v>
      </c>
      <c r="BH22" s="78">
        <f>+NIVELES!BT22/NIVELES!BU22*100-100</f>
        <v>-0.04115657539588824</v>
      </c>
      <c r="BI22" s="78">
        <f>+NIVELES!BU22/NIVELES!BV22*100-100</f>
        <v>-2.0393863405641355</v>
      </c>
      <c r="BJ22" s="78">
        <f>+NIVELES!BV22/NIVELES!BY22*100-100</f>
        <v>-17.336833475474464</v>
      </c>
      <c r="BK22" s="78"/>
      <c r="BL22" s="78">
        <f>+NIVELES!BY22/NIVELES!BZ22*100-100</f>
        <v>2.7432434539655333</v>
      </c>
      <c r="BM22" s="78">
        <f>+NIVELES!BZ22/NIVELES!CA22*100-100</f>
        <v>3.309905986950497</v>
      </c>
      <c r="BN22" s="78">
        <f>+NIVELES!CA22/NIVELES!CB22*100-100</f>
        <v>6.730533231216015</v>
      </c>
      <c r="BO22" s="78">
        <f>+NIVELES!CB22/NIVELES!CE22*100-100</f>
        <v>-6.123117622022718</v>
      </c>
      <c r="BP22" s="78"/>
      <c r="BQ22" s="78">
        <f>+NIVELES!CE22/NIVELES!CF22*100-100</f>
        <v>7.155892054688778</v>
      </c>
      <c r="BR22" s="78">
        <f>+NIVELES!CF22/NIVELES!CG22*100-100</f>
        <v>2.1907582126429617</v>
      </c>
      <c r="BS22" s="78">
        <f>+NIVELES!CG22/NIVELES!CH22*100-100</f>
        <v>3.520141070149336</v>
      </c>
      <c r="BT22" s="78">
        <f>+NIVELES!CH22/NIVELES!CK22*100-100</f>
        <v>-7.705628346899928</v>
      </c>
      <c r="BU22" s="78"/>
      <c r="BV22" s="78">
        <f>+NIVELES!CK22/NIVELES!CL22*100-100</f>
        <v>4.8638795961684735</v>
      </c>
      <c r="BW22" s="78">
        <f>+NIVELES!CL22/NIVELES!CM22*100-100</f>
        <v>6.955831157769282</v>
      </c>
      <c r="BX22" s="78">
        <f>+NIVELES!CM22/NIVELES!CN22*100-100</f>
        <v>3.3260388814390467</v>
      </c>
      <c r="BY22" s="78">
        <f>+NIVELES!CN22/NIVELES!CQ22*100-100</f>
        <v>-7.092264641806111</v>
      </c>
      <c r="BZ22" s="78"/>
      <c r="CA22" s="78">
        <f>+NIVELES!CQ22/NIVELES!CR22*100-100</f>
        <v>-3.1974684987929436</v>
      </c>
      <c r="CB22" s="78">
        <f>+NIVELES!CR22/NIVELES!CS22*100-100</f>
        <v>-6.447139583561437</v>
      </c>
      <c r="CC22" s="78">
        <f>+NIVELES!CS22/NIVELES!CT22*100-100</f>
        <v>2.656996258928231</v>
      </c>
    </row>
    <row r="23" spans="1:81" ht="12.75">
      <c r="A23" s="20"/>
      <c r="B23" s="26"/>
      <c r="C23" s="26"/>
      <c r="E23" s="81"/>
      <c r="F23" s="81"/>
      <c r="G23" s="81"/>
      <c r="H23" s="81"/>
      <c r="J23" s="81"/>
      <c r="K23" s="81"/>
      <c r="L23" s="81"/>
      <c r="M23" s="81"/>
      <c r="O23" s="81"/>
      <c r="P23" s="81"/>
      <c r="Q23" s="81"/>
      <c r="R23" s="81"/>
      <c r="S23" s="110"/>
      <c r="T23" s="110"/>
      <c r="U23" s="81"/>
      <c r="V23" s="81"/>
      <c r="W23" s="81"/>
      <c r="X23" s="110"/>
      <c r="Y23" s="110"/>
      <c r="Z23" s="110"/>
      <c r="AA23" s="81"/>
      <c r="AB23" s="81"/>
      <c r="AD23" s="81"/>
      <c r="AE23" s="81"/>
      <c r="AF23" s="81"/>
      <c r="AG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</row>
    <row r="24" spans="1:81" ht="12.75">
      <c r="A24" s="20"/>
      <c r="B24" s="26"/>
      <c r="C24" s="23" t="s">
        <v>15</v>
      </c>
      <c r="D24" s="78">
        <f>+NIVELES!E24/NIVELES!F24*100-100</f>
        <v>26.23749248880314</v>
      </c>
      <c r="E24" s="78">
        <f>+NIVELES!F24/NIVELES!G24*100-100</f>
        <v>8.377351639725859</v>
      </c>
      <c r="F24" s="78">
        <f>+NIVELES!G24/NIVELES!H24*100-100</f>
        <v>7.11358989379643</v>
      </c>
      <c r="G24" s="125">
        <f>+NIVELES!H24/NIVELES!K24*100-100</f>
        <v>-29.324895176478478</v>
      </c>
      <c r="H24" s="79"/>
      <c r="I24" s="78">
        <f>+NIVELES!K24/NIVELES!L24*100-100</f>
        <v>25.275988064956195</v>
      </c>
      <c r="J24" s="78">
        <f>+NIVELES!L24/NIVELES!M24*100-100</f>
        <v>8.536780162664414</v>
      </c>
      <c r="K24" s="78">
        <f>+NIVELES!M24/NIVELES!N24*100-100</f>
        <v>8.337404092152184</v>
      </c>
      <c r="L24" s="78">
        <f>+NIVELES!N24/NIVELES!Q24*100-100</f>
        <v>-27.67242500209619</v>
      </c>
      <c r="M24" s="79"/>
      <c r="N24" s="78">
        <f>+NIVELES!Q24/NIVELES!R24*100-100</f>
        <v>26.162406753923122</v>
      </c>
      <c r="O24" s="78">
        <f>+NIVELES!R24/NIVELES!S24*100-100</f>
        <v>7.048765597228396</v>
      </c>
      <c r="P24" s="78">
        <f>+NIVELES!S24/NIVELES!T24*100-100</f>
        <v>7.601770161546668</v>
      </c>
      <c r="Q24" s="78">
        <f>+NIVELES!T24/NIVELES!W24*100-100</f>
        <v>-27.215963296679504</v>
      </c>
      <c r="R24" s="79"/>
      <c r="S24" s="108">
        <f>+NIVELES!W24/NIVELES!X24*100-100</f>
        <v>25.001415865648212</v>
      </c>
      <c r="T24" s="108">
        <f>+NIVELES!X24/NIVELES!Y24*100-100</f>
        <v>5.849513128709788</v>
      </c>
      <c r="U24" s="78">
        <f>+NIVELES!Y24/NIVELES!Z24*100-100</f>
        <v>14.358429808682956</v>
      </c>
      <c r="V24" s="78">
        <f>+NIVELES!Z24/NIVELES!AC24*100-100</f>
        <v>-31.463580354081316</v>
      </c>
      <c r="W24" s="79"/>
      <c r="X24" s="108">
        <f>+NIVELES!AC24/NIVELES!AD24*100-100</f>
        <v>23.83299551371141</v>
      </c>
      <c r="Y24" s="108">
        <f>+NIVELES!AD24/NIVELES!AE24*100-100</f>
        <v>5.317495188018228</v>
      </c>
      <c r="Z24" s="108">
        <f>+NIVELES!AE24/NIVELES!AF24*100-100</f>
        <v>10.890035097898703</v>
      </c>
      <c r="AA24" s="78">
        <f>+NIVELES!AF24/NIVELES!AI24*100-100</f>
        <v>-30.415007707808172</v>
      </c>
      <c r="AB24" s="79"/>
      <c r="AC24" s="78">
        <f>+NIVELES!AI24/NIVELES!AJ24*100-100</f>
        <v>25.512322724699544</v>
      </c>
      <c r="AD24" s="78">
        <f>+NIVELES!AJ24/NIVELES!AK24*100-100</f>
        <v>5.515282405748167</v>
      </c>
      <c r="AE24" s="78">
        <f>+NIVELES!AK24/NIVELES!AL24*100-100</f>
        <v>10.25802363706876</v>
      </c>
      <c r="AF24" s="78">
        <f>+NIVELES!AL24/NIVELES!AO24*100-100</f>
        <v>-29.840718860750272</v>
      </c>
      <c r="AG24" s="79"/>
      <c r="AH24" s="78">
        <f>+NIVELES!AO24/NIVELES!AP24*100-100</f>
        <v>27.911824830861647</v>
      </c>
      <c r="AI24" s="78">
        <f>+NIVELES!AP24/NIVELES!AQ24*100-100</f>
        <v>7.105584320658025</v>
      </c>
      <c r="AJ24" s="78">
        <f>+NIVELES!AQ24/NIVELES!AR24*100-100</f>
        <v>11.792131177902988</v>
      </c>
      <c r="AK24" s="78">
        <f>+NIVELES!AR24/NIVELES!AU24*100-100</f>
        <v>-25.78128142376427</v>
      </c>
      <c r="AL24" s="79"/>
      <c r="AM24" s="78">
        <f>+NIVELES!AU24/NIVELES!AV24*100-100</f>
        <v>28.898187605894122</v>
      </c>
      <c r="AN24" s="78">
        <f>+NIVELES!AV24/NIVELES!AW24*100-100</f>
        <v>6.7110773787366895</v>
      </c>
      <c r="AO24" s="78">
        <f>+NIVELES!AW24/NIVELES!AX24*100-100</f>
        <v>10.223013992547266</v>
      </c>
      <c r="AP24" s="78">
        <f>+NIVELES!AX24/NIVELES!BA24*100-100</f>
        <v>-25.563285499348197</v>
      </c>
      <c r="AQ24" s="79"/>
      <c r="AR24" s="78">
        <f>+NIVELES!BA24/NIVELES!BB24*100-100</f>
        <v>24.407827321279058</v>
      </c>
      <c r="AS24" s="78">
        <f>+NIVELES!BB24/NIVELES!BC24*100-100</f>
        <v>5.942204334645851</v>
      </c>
      <c r="AT24" s="78">
        <f>+NIVELES!BC24/NIVELES!BD24*100-100</f>
        <v>9.473399739926933</v>
      </c>
      <c r="AU24" s="78">
        <f>+NIVELES!BD24/NIVELES!BG24*100-100</f>
        <v>-24.7618660325996</v>
      </c>
      <c r="AV24" s="78"/>
      <c r="AW24" s="78">
        <f>+NIVELES!BG24/NIVELES!BH24*100-100</f>
        <v>28.06694103324321</v>
      </c>
      <c r="AX24" s="78">
        <f>+NIVELES!BH24/NIVELES!BI24*100-100</f>
        <v>4.964268533929456</v>
      </c>
      <c r="AY24" s="78">
        <f>+NIVELES!BI24/NIVELES!BJ24*100-100</f>
        <v>11.149854426638257</v>
      </c>
      <c r="AZ24" s="78">
        <f>+NIVELES!BJ24/NIVELES!BM24*100-100</f>
        <v>-21.54788802769866</v>
      </c>
      <c r="BA24" s="78"/>
      <c r="BB24" s="78">
        <f>+NIVELES!BM24/NIVELES!BN24*100-100</f>
        <v>26.107994305592783</v>
      </c>
      <c r="BC24" s="78">
        <f>+NIVELES!BN24/NIVELES!BO24*100-100</f>
        <v>2.1288597545473493</v>
      </c>
      <c r="BD24" s="78">
        <f>+NIVELES!BO24/NIVELES!BP24*100-100</f>
        <v>9.616666587494976</v>
      </c>
      <c r="BE24" s="78">
        <f>+NIVELES!BP24/NIVELES!BS24*100-100</f>
        <v>-24.75152557902895</v>
      </c>
      <c r="BF24" s="78"/>
      <c r="BG24" s="78">
        <f>+NIVELES!BS24/NIVELES!BT24*100-100</f>
        <v>28.216345121907437</v>
      </c>
      <c r="BH24" s="78">
        <f>+NIVELES!BT24/NIVELES!BU24*100-100</f>
        <v>-0.13509596314038674</v>
      </c>
      <c r="BI24" s="78">
        <f>+NIVELES!BU24/NIVELES!BV24*100-100</f>
        <v>6.506039366579429</v>
      </c>
      <c r="BJ24" s="78">
        <f>+NIVELES!BV24/NIVELES!BY24*100-100</f>
        <v>-33.996191554818395</v>
      </c>
      <c r="BK24" s="78"/>
      <c r="BL24" s="78">
        <f>+NIVELES!BY24/NIVELES!BZ24*100-100</f>
        <v>36.43169646776508</v>
      </c>
      <c r="BM24" s="78">
        <f>+NIVELES!BZ24/NIVELES!CA24*100-100</f>
        <v>5.606368956282964</v>
      </c>
      <c r="BN24" s="78">
        <f>+NIVELES!CA24/NIVELES!CB24*100-100</f>
        <v>13.079648986695474</v>
      </c>
      <c r="BO24" s="78">
        <f>+NIVELES!CB24/NIVELES!CE24*100-100</f>
        <v>-31.078029575872023</v>
      </c>
      <c r="BP24" s="78"/>
      <c r="BQ24" s="78">
        <f>+NIVELES!CE24/NIVELES!CF24*100-100</f>
        <v>30.385469368783703</v>
      </c>
      <c r="BR24" s="78">
        <f>+NIVELES!CF24/NIVELES!CG24*100-100</f>
        <v>11.285198530722369</v>
      </c>
      <c r="BS24" s="78">
        <f>+NIVELES!CG24/NIVELES!CH24*100-100</f>
        <v>-6.486728071515699</v>
      </c>
      <c r="BT24" s="78">
        <f>+NIVELES!CH24/NIVELES!CK24*100-100</f>
        <v>-21.171460425644838</v>
      </c>
      <c r="BU24" s="78"/>
      <c r="BV24" s="78">
        <f>+NIVELES!CK24/NIVELES!CL24*100-100</f>
        <v>21.534760806636697</v>
      </c>
      <c r="BW24" s="78">
        <f>+NIVELES!CL24/NIVELES!CM24*100-100</f>
        <v>19.480478183039125</v>
      </c>
      <c r="BX24" s="78">
        <f>+NIVELES!CM24/NIVELES!CN24*100-100</f>
        <v>-10.182312733162135</v>
      </c>
      <c r="BY24" s="78">
        <f>+NIVELES!CN24/NIVELES!CQ24*100-100</f>
        <v>-23.19355057245444</v>
      </c>
      <c r="BZ24" s="78"/>
      <c r="CA24" s="78">
        <f>+NIVELES!CQ24/NIVELES!CR24*100-100</f>
        <v>17.355967008079887</v>
      </c>
      <c r="CB24" s="78">
        <f>+NIVELES!CR24/NIVELES!CS24*100-100</f>
        <v>0.673168396531338</v>
      </c>
      <c r="CC24" s="78">
        <f>+NIVELES!CS24/NIVELES!CT24*100-100</f>
        <v>-0.6007043576827726</v>
      </c>
    </row>
    <row r="25" spans="1:81" ht="8.25" customHeight="1">
      <c r="A25" s="20"/>
      <c r="B25" s="26"/>
      <c r="C25" s="26"/>
      <c r="E25" s="81"/>
      <c r="F25" s="81"/>
      <c r="G25" s="81"/>
      <c r="H25" s="81"/>
      <c r="J25" s="81"/>
      <c r="K25" s="81"/>
      <c r="L25" s="81"/>
      <c r="M25" s="81"/>
      <c r="O25" s="81"/>
      <c r="P25" s="81"/>
      <c r="Q25" s="81"/>
      <c r="R25" s="81"/>
      <c r="S25" s="110"/>
      <c r="T25" s="110"/>
      <c r="U25" s="81"/>
      <c r="V25" s="81"/>
      <c r="W25" s="81"/>
      <c r="X25" s="110"/>
      <c r="Y25" s="110"/>
      <c r="Z25" s="110"/>
      <c r="AA25" s="81"/>
      <c r="AB25" s="81"/>
      <c r="AD25" s="81"/>
      <c r="AE25" s="81"/>
      <c r="AF25" s="81"/>
      <c r="AG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</row>
    <row r="26" spans="1:81" ht="12.75">
      <c r="A26" s="20"/>
      <c r="B26" s="26"/>
      <c r="C26" s="23" t="s">
        <v>16</v>
      </c>
      <c r="D26" s="78">
        <f>+NIVELES!E26/NIVELES!F26*100-100</f>
        <v>6.229834291252473</v>
      </c>
      <c r="E26" s="78">
        <f>+NIVELES!F26/NIVELES!G26*100-100</f>
        <v>4.061536647300983</v>
      </c>
      <c r="F26" s="78">
        <f>+NIVELES!G26/NIVELES!H26*100-100</f>
        <v>8.026694793349805</v>
      </c>
      <c r="G26" s="125">
        <f>+NIVELES!H26/NIVELES!K26*100-100</f>
        <v>-11.418885338160834</v>
      </c>
      <c r="H26" s="79"/>
      <c r="I26" s="78">
        <f>+NIVELES!K26/NIVELES!L26*100-100</f>
        <v>4.714206442274715</v>
      </c>
      <c r="J26" s="78">
        <f>+NIVELES!L26/NIVELES!M26*100-100</f>
        <v>5.134177278282735</v>
      </c>
      <c r="K26" s="78">
        <f>+NIVELES!M26/NIVELES!N26*100-100</f>
        <v>5.957448127978097</v>
      </c>
      <c r="L26" s="78">
        <f>+NIVELES!N26/NIVELES!Q26*100-100</f>
        <v>-8.198899479784458</v>
      </c>
      <c r="M26" s="79"/>
      <c r="N26" s="78">
        <f>+NIVELES!Q26/NIVELES!R26*100-100</f>
        <v>5.447857441633502</v>
      </c>
      <c r="O26" s="78">
        <f>+NIVELES!R26/NIVELES!S26*100-100</f>
        <v>4.452360975475571</v>
      </c>
      <c r="P26" s="78">
        <f>+NIVELES!S26/NIVELES!T26*100-100</f>
        <v>4.781924570979015</v>
      </c>
      <c r="Q26" s="78">
        <f>+NIVELES!T26/NIVELES!W26*100-100</f>
        <v>-8.781779648728815</v>
      </c>
      <c r="R26" s="79"/>
      <c r="S26" s="108">
        <f>+NIVELES!W26/NIVELES!X26*100-100</f>
        <v>4.544713592746646</v>
      </c>
      <c r="T26" s="108">
        <f>+NIVELES!X26/NIVELES!Y26*100-100</f>
        <v>2.7900583563954484</v>
      </c>
      <c r="U26" s="78">
        <f>+NIVELES!Y26/NIVELES!Z26*100-100</f>
        <v>5.698402819989383</v>
      </c>
      <c r="V26" s="78">
        <f>+NIVELES!Z26/NIVELES!AC26*100-100</f>
        <v>-11.620299490724278</v>
      </c>
      <c r="W26" s="79"/>
      <c r="X26" s="108">
        <f>+NIVELES!AC26/NIVELES!AD26*100-100</f>
        <v>2.2241151462113464</v>
      </c>
      <c r="Y26" s="108">
        <f>+NIVELES!AD26/NIVELES!AE26*100-100</f>
        <v>3.233062703057186</v>
      </c>
      <c r="Z26" s="108">
        <f>+NIVELES!AE26/NIVELES!AF26*100-100</f>
        <v>2.091926064292849</v>
      </c>
      <c r="AA26" s="78">
        <f>+NIVELES!AF26/NIVELES!AI26*100-100</f>
        <v>-12.751706196672814</v>
      </c>
      <c r="AB26" s="79"/>
      <c r="AC26" s="78">
        <f>+NIVELES!AI26/NIVELES!AJ26*100-100</f>
        <v>3.9751233159731356</v>
      </c>
      <c r="AD26" s="78">
        <f>+NIVELES!AJ26/NIVELES!AK26*100-100</f>
        <v>5.002028069921764</v>
      </c>
      <c r="AE26" s="78">
        <f>+NIVELES!AK26/NIVELES!AL26*100-100</f>
        <v>7.239982822921135</v>
      </c>
      <c r="AF26" s="78">
        <f>+NIVELES!AL26/NIVELES!AO26*100-100</f>
        <v>-11.912652458384102</v>
      </c>
      <c r="AG26" s="79"/>
      <c r="AH26" s="78">
        <f>+NIVELES!AO26/NIVELES!AP26*100-100</f>
        <v>5.925931019075037</v>
      </c>
      <c r="AI26" s="78">
        <f>+NIVELES!AP26/NIVELES!AQ26*100-100</f>
        <v>9.421490288678598</v>
      </c>
      <c r="AJ26" s="78">
        <f>+NIVELES!AQ26/NIVELES!AR26*100-100</f>
        <v>6.088618531424089</v>
      </c>
      <c r="AK26" s="78">
        <f>+NIVELES!AR26/NIVELES!AU26*100-100</f>
        <v>-7.357773513339907</v>
      </c>
      <c r="AL26" s="79"/>
      <c r="AM26" s="78">
        <f>+NIVELES!AU26/NIVELES!AV26*100-100</f>
        <v>11.23475645008594</v>
      </c>
      <c r="AN26" s="78">
        <f>+NIVELES!AV26/NIVELES!AW26*100-100</f>
        <v>6.528006440728973</v>
      </c>
      <c r="AO26" s="78">
        <f>+NIVELES!AW26/NIVELES!AX26*100-100</f>
        <v>7.481210986309762</v>
      </c>
      <c r="AP26" s="78">
        <f>+NIVELES!AX26/NIVELES!BA26*100-100</f>
        <v>-8.70624182602593</v>
      </c>
      <c r="AQ26" s="79"/>
      <c r="AR26" s="78">
        <f>+NIVELES!BA26/NIVELES!BB26*100-100</f>
        <v>11.57399896204052</v>
      </c>
      <c r="AS26" s="78">
        <f>+NIVELES!BB26/NIVELES!BC26*100-100</f>
        <v>4.715179784162913</v>
      </c>
      <c r="AT26" s="78">
        <f>+NIVELES!BC26/NIVELES!BD26*100-100</f>
        <v>6.879057519609603</v>
      </c>
      <c r="AU26" s="78">
        <f>+NIVELES!BD26/NIVELES!BG26*100-100</f>
        <v>-4.934899115224368</v>
      </c>
      <c r="AV26" s="78"/>
      <c r="AW26" s="78">
        <f>+NIVELES!BG26/NIVELES!BH26*100-100</f>
        <v>7.260751049152759</v>
      </c>
      <c r="AX26" s="78">
        <f>+NIVELES!BH26/NIVELES!BI26*100-100</f>
        <v>6.413339960520517</v>
      </c>
      <c r="AY26" s="78">
        <f>+NIVELES!BI26/NIVELES!BJ26*100-100</f>
        <v>4.72432730997896</v>
      </c>
      <c r="AZ26" s="78">
        <f>+NIVELES!BJ26/NIVELES!BM26*100-100</f>
        <v>-2.901917077488605</v>
      </c>
      <c r="BA26" s="78"/>
      <c r="BB26" s="78">
        <f>+NIVELES!BM26/NIVELES!BN26*100-100</f>
        <v>6.6210229959095415</v>
      </c>
      <c r="BC26" s="78">
        <f>+NIVELES!BN26/NIVELES!BO26*100-100</f>
        <v>5.658970635248963</v>
      </c>
      <c r="BD26" s="78">
        <f>+NIVELES!BO26/NIVELES!BP26*100-100</f>
        <v>5.8145341148667455</v>
      </c>
      <c r="BE26" s="78">
        <f>+NIVELES!BP26/NIVELES!BS26*100-100</f>
        <v>-10.582378305815226</v>
      </c>
      <c r="BF26" s="78"/>
      <c r="BG26" s="78">
        <f>+NIVELES!BS26/NIVELES!BT26*100-100</f>
        <v>-4.148068425624103</v>
      </c>
      <c r="BH26" s="78">
        <f>+NIVELES!BT26/NIVELES!BU26*100-100</f>
        <v>2.6819478976900797</v>
      </c>
      <c r="BI26" s="78">
        <f>+NIVELES!BU26/NIVELES!BV26*100-100</f>
        <v>-0.4456001823137967</v>
      </c>
      <c r="BJ26" s="78">
        <f>+NIVELES!BV26/NIVELES!BY26*100-100</f>
        <v>-13.390824348291702</v>
      </c>
      <c r="BK26" s="78"/>
      <c r="BL26" s="78">
        <f>+NIVELES!BY26/NIVELES!BZ26*100-100</f>
        <v>7.906021289302473</v>
      </c>
      <c r="BM26" s="78">
        <f>+NIVELES!BZ26/NIVELES!CA26*100-100</f>
        <v>-0.37190509667078686</v>
      </c>
      <c r="BN26" s="78">
        <f>+NIVELES!CA26/NIVELES!CB26*100-100</f>
        <v>6.880327316005179</v>
      </c>
      <c r="BO26" s="78">
        <f>+NIVELES!CB26/NIVELES!CE26*100-100</f>
        <v>-10.082151314175547</v>
      </c>
      <c r="BP26" s="78"/>
      <c r="BQ26" s="78">
        <f>+NIVELES!CE26/NIVELES!CF26*100-100</f>
        <v>9.793668968432925</v>
      </c>
      <c r="BR26" s="78">
        <f>+NIVELES!CF26/NIVELES!CG26*100-100</f>
        <v>3.9445765642772415</v>
      </c>
      <c r="BS26" s="78">
        <f>+NIVELES!CG26/NIVELES!CH26*100-100</f>
        <v>3.547762394454267</v>
      </c>
      <c r="BT26" s="78">
        <f>+NIVELES!CH26/NIVELES!CK26*100-100</f>
        <v>-6.696181379266179</v>
      </c>
      <c r="BU26" s="78"/>
      <c r="BV26" s="78">
        <f>+NIVELES!CK26/NIVELES!CL26*100-100</f>
        <v>1.6640807503695498</v>
      </c>
      <c r="BW26" s="78">
        <f>+NIVELES!CL26/NIVELES!CM26*100-100</f>
        <v>3.3912304701990905</v>
      </c>
      <c r="BX26" s="78">
        <f>+NIVELES!CM26/NIVELES!CN26*100-100</f>
        <v>6.68425207050376</v>
      </c>
      <c r="BY26" s="78">
        <f>+NIVELES!CN26/NIVELES!CQ26*100-100</f>
        <v>-10.976259737837765</v>
      </c>
      <c r="BZ26" s="78"/>
      <c r="CA26" s="78">
        <f>+NIVELES!CQ26/NIVELES!CR26*100-100</f>
        <v>2.9190005032853463</v>
      </c>
      <c r="CB26" s="78">
        <f>+NIVELES!CR26/NIVELES!CS26*100-100</f>
        <v>-1.1043115713108307</v>
      </c>
      <c r="CC26" s="78">
        <f>+NIVELES!CS26/NIVELES!CT26*100-100</f>
        <v>5.374686027744531</v>
      </c>
    </row>
    <row r="27" spans="1:81" ht="7.5" customHeight="1">
      <c r="A27" s="20"/>
      <c r="B27" s="26"/>
      <c r="C27" s="29"/>
      <c r="E27" s="81"/>
      <c r="F27" s="81"/>
      <c r="G27" s="81"/>
      <c r="H27" s="81"/>
      <c r="J27" s="81"/>
      <c r="K27" s="81"/>
      <c r="L27" s="81"/>
      <c r="M27" s="81"/>
      <c r="O27" s="81"/>
      <c r="P27" s="81"/>
      <c r="Q27" s="81"/>
      <c r="R27" s="81"/>
      <c r="S27" s="110"/>
      <c r="T27" s="110"/>
      <c r="U27" s="81"/>
      <c r="V27" s="81"/>
      <c r="W27" s="81"/>
      <c r="X27" s="110"/>
      <c r="Y27" s="110"/>
      <c r="Z27" s="110"/>
      <c r="AA27" s="81"/>
      <c r="AB27" s="81"/>
      <c r="AD27" s="81"/>
      <c r="AE27" s="81"/>
      <c r="AF27" s="81"/>
      <c r="AG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</row>
    <row r="28" spans="1:81" ht="12.75">
      <c r="A28" s="20"/>
      <c r="B28" s="26"/>
      <c r="C28" s="23" t="s">
        <v>20</v>
      </c>
      <c r="D28" s="78">
        <f>+NIVELES!E28/NIVELES!F28*100-100</f>
        <v>27.116956550760847</v>
      </c>
      <c r="E28" s="78">
        <f>+NIVELES!F28/NIVELES!G28*100-100</f>
        <v>4.240012155938501</v>
      </c>
      <c r="F28" s="78">
        <f>+NIVELES!G28/NIVELES!H28*100-100</f>
        <v>7.7936543244261145</v>
      </c>
      <c r="G28" s="125">
        <f>+NIVELES!H28/NIVELES!K28*100-100</f>
        <v>-41.59228823453549</v>
      </c>
      <c r="H28" s="79"/>
      <c r="I28" s="78">
        <f>+NIVELES!K28/NIVELES!L28*100-100</f>
        <v>33.973033180311944</v>
      </c>
      <c r="J28" s="78">
        <f>+NIVELES!L28/NIVELES!M28*100-100</f>
        <v>11.999062952359438</v>
      </c>
      <c r="K28" s="78">
        <f>+NIVELES!M28/NIVELES!N28*100-100</f>
        <v>19.030276115108364</v>
      </c>
      <c r="L28" s="78">
        <f>+NIVELES!N28/NIVELES!Q28*100-100</f>
        <v>-25.604999423361065</v>
      </c>
      <c r="M28" s="79"/>
      <c r="N28" s="78">
        <f>+NIVELES!Q28/NIVELES!R28*100-100</f>
        <v>16.585457841880412</v>
      </c>
      <c r="O28" s="78">
        <f>+NIVELES!R28/NIVELES!S28*100-100</f>
        <v>10.585605331085233</v>
      </c>
      <c r="P28" s="78">
        <f>+NIVELES!S28/NIVELES!T28*100-100</f>
        <v>36.08494692964399</v>
      </c>
      <c r="Q28" s="78">
        <f>+NIVELES!T28/NIVELES!W28*100-100</f>
        <v>-36.36874710128512</v>
      </c>
      <c r="R28" s="79"/>
      <c r="S28" s="108">
        <f>+NIVELES!W28/NIVELES!X28*100-100</f>
        <v>7.877331820334945</v>
      </c>
      <c r="T28" s="108">
        <f>+NIVELES!X28/NIVELES!Y28*100-100</f>
        <v>5.304907903363912</v>
      </c>
      <c r="U28" s="78">
        <f>+NIVELES!Y28/NIVELES!Z28*100-100</f>
        <v>42.1509738667643</v>
      </c>
      <c r="V28" s="78">
        <f>+NIVELES!Z28/NIVELES!AC28*100-100</f>
        <v>-39.307348141387486</v>
      </c>
      <c r="W28" s="79"/>
      <c r="X28" s="108">
        <f>+NIVELES!AC28/NIVELES!AD28*100-100</f>
        <v>9.881568901382693</v>
      </c>
      <c r="Y28" s="108">
        <f>+NIVELES!AD28/NIVELES!AE28*100-100</f>
        <v>4.824296884730586</v>
      </c>
      <c r="Z28" s="108">
        <f>+NIVELES!AE28/NIVELES!AF28*100-100</f>
        <v>7.768048609228046</v>
      </c>
      <c r="AA28" s="78">
        <f>+NIVELES!AF28/NIVELES!AI28*100-100</f>
        <v>-33.92076055184144</v>
      </c>
      <c r="AB28" s="79"/>
      <c r="AC28" s="78">
        <f>+NIVELES!AI28/NIVELES!AJ28*100-100</f>
        <v>17.904868519165944</v>
      </c>
      <c r="AD28" s="78">
        <f>+NIVELES!AJ28/NIVELES!AK28*100-100</f>
        <v>11.918220280471914</v>
      </c>
      <c r="AE28" s="78">
        <f>+NIVELES!AK28/NIVELES!AL28*100-100</f>
        <v>26.024725318593084</v>
      </c>
      <c r="AF28" s="78">
        <f>+NIVELES!AL28/NIVELES!AO28*100-100</f>
        <v>-35.0874064631557</v>
      </c>
      <c r="AG28" s="79"/>
      <c r="AH28" s="78">
        <f>+NIVELES!AO28/NIVELES!AP28*100-100</f>
        <v>9.808624854905574</v>
      </c>
      <c r="AI28" s="78">
        <f>+NIVELES!AP28/NIVELES!AQ28*100-100</f>
        <v>16.87137277660125</v>
      </c>
      <c r="AJ28" s="78">
        <f>+NIVELES!AQ28/NIVELES!AR28*100-100</f>
        <v>12.896331173343384</v>
      </c>
      <c r="AK28" s="78">
        <f>+NIVELES!AR28/NIVELES!AU28*100-100</f>
        <v>-15.89202932276838</v>
      </c>
      <c r="AL28" s="79"/>
      <c r="AM28" s="78">
        <f>+NIVELES!AU28/NIVELES!AV28*100-100</f>
        <v>10.352711765382665</v>
      </c>
      <c r="AN28" s="78">
        <f>+NIVELES!AV28/NIVELES!AW28*100-100</f>
        <v>18.21039767513173</v>
      </c>
      <c r="AO28" s="78">
        <f>+NIVELES!AW28/NIVELES!AX28*100-100</f>
        <v>26.470596545756365</v>
      </c>
      <c r="AP28" s="78">
        <f>+NIVELES!AX28/NIVELES!BA28*100-100</f>
        <v>-17.210956938176793</v>
      </c>
      <c r="AQ28" s="79"/>
      <c r="AR28" s="78">
        <f>+NIVELES!BA28/NIVELES!BB28*100-100</f>
        <v>6.998139365206583</v>
      </c>
      <c r="AS28" s="78">
        <f>+NIVELES!BB28/NIVELES!BC28*100-100</f>
        <v>12.386206285456709</v>
      </c>
      <c r="AT28" s="78">
        <f>+NIVELES!BC28/NIVELES!BD28*100-100</f>
        <v>19.143429407622193</v>
      </c>
      <c r="AU28" s="78">
        <f>+NIVELES!BD28/NIVELES!BG28*100-100</f>
        <v>-8.111176296679531</v>
      </c>
      <c r="AV28" s="78"/>
      <c r="AW28" s="78">
        <f>+NIVELES!BG28/NIVELES!BH28*100-100</f>
        <v>8.356198553255183</v>
      </c>
      <c r="AX28" s="78">
        <f>+NIVELES!BH28/NIVELES!BI28*100-100</f>
        <v>23.27088329542042</v>
      </c>
      <c r="AY28" s="78">
        <f>+NIVELES!BI28/NIVELES!BJ28*100-100</f>
        <v>20.086792112637085</v>
      </c>
      <c r="AZ28" s="78">
        <f>+NIVELES!BJ28/NIVELES!BM28*100-100</f>
        <v>-11.699393373673317</v>
      </c>
      <c r="BA28" s="78"/>
      <c r="BB28" s="78">
        <f>+NIVELES!BM28/NIVELES!BN28*100-100</f>
        <v>21.099142570018614</v>
      </c>
      <c r="BC28" s="78">
        <f>+NIVELES!BN28/NIVELES!BO28*100-100</f>
        <v>10.45759070202999</v>
      </c>
      <c r="BD28" s="78">
        <f>+NIVELES!BO28/NIVELES!BP28*100-100</f>
        <v>37.64842648848125</v>
      </c>
      <c r="BE28" s="78">
        <f>+NIVELES!BP28/NIVELES!BS28*100-100</f>
        <v>-55.08497465256908</v>
      </c>
      <c r="BF28" s="78"/>
      <c r="BG28" s="78">
        <f>+NIVELES!BS28/NIVELES!BT28*100-100</f>
        <v>-0.3359614965475828</v>
      </c>
      <c r="BH28" s="78">
        <f>+NIVELES!BT28/NIVELES!BU28*100-100</f>
        <v>-1.1463488312172956</v>
      </c>
      <c r="BI28" s="78">
        <f>+NIVELES!BU28/NIVELES!BV28*100-100</f>
        <v>-5.518202685964894</v>
      </c>
      <c r="BJ28" s="78">
        <f>+NIVELES!BV28/NIVELES!BY28*100-100</f>
        <v>-18.891416771150332</v>
      </c>
      <c r="BK28" s="78"/>
      <c r="BL28" s="78">
        <f>+NIVELES!BY28/NIVELES!BZ28*100-100</f>
        <v>3.7940909901999333</v>
      </c>
      <c r="BM28" s="78">
        <f>+NIVELES!BZ28/NIVELES!CA28*100-100</f>
        <v>2.248533066652115</v>
      </c>
      <c r="BN28" s="78">
        <f>+NIVELES!CA28/NIVELES!CB28*100-100</f>
        <v>7.184212391217386</v>
      </c>
      <c r="BO28" s="78">
        <f>+NIVELES!CB28/NIVELES!CE28*100-100</f>
        <v>-7.874414076366023</v>
      </c>
      <c r="BP28" s="78"/>
      <c r="BQ28" s="78">
        <f>+NIVELES!CE28/NIVELES!CF28*100-100</f>
        <v>14.454753661523313</v>
      </c>
      <c r="BR28" s="78">
        <f>+NIVELES!CF28/NIVELES!CG28*100-100</f>
        <v>0.42094766119002713</v>
      </c>
      <c r="BS28" s="78">
        <f>+NIVELES!CG28/NIVELES!CH28*100-100</f>
        <v>17.21610295556013</v>
      </c>
      <c r="BT28" s="78">
        <f>+NIVELES!CH28/NIVELES!CK28*100-100</f>
        <v>-18.906331667614438</v>
      </c>
      <c r="BU28" s="78"/>
      <c r="BV28" s="78">
        <f>+NIVELES!CK28/NIVELES!CL28*100-100</f>
        <v>7.998099048177096</v>
      </c>
      <c r="BW28" s="78">
        <f>+NIVELES!CL28/NIVELES!CM28*100-100</f>
        <v>-3.8515989441553273</v>
      </c>
      <c r="BX28" s="78">
        <f>+NIVELES!CM28/NIVELES!CN28*100-100</f>
        <v>17.136519371616558</v>
      </c>
      <c r="BY28" s="78">
        <f>+NIVELES!CN28/NIVELES!CQ28*100-100</f>
        <v>-23.409308604696932</v>
      </c>
      <c r="BZ28" s="78"/>
      <c r="CA28" s="78">
        <f>+NIVELES!CQ28/NIVELES!CR28*100-100</f>
        <v>-5.211998810526836</v>
      </c>
      <c r="CB28" s="78">
        <f>+NIVELES!CR28/NIVELES!CS28*100-100</f>
        <v>-2.202777513176841</v>
      </c>
      <c r="CC28" s="78">
        <f>+NIVELES!CS28/NIVELES!CT28*100-100</f>
        <v>12.350355191928443</v>
      </c>
    </row>
    <row r="29" spans="1:81" ht="6.75" customHeight="1">
      <c r="A29" s="20"/>
      <c r="B29" s="26"/>
      <c r="C29" s="26"/>
      <c r="E29" s="81"/>
      <c r="F29" s="81"/>
      <c r="G29" s="81"/>
      <c r="H29" s="81"/>
      <c r="J29" s="81"/>
      <c r="K29" s="81"/>
      <c r="L29" s="81"/>
      <c r="M29" s="81"/>
      <c r="O29" s="81"/>
      <c r="P29" s="81"/>
      <c r="Q29" s="81"/>
      <c r="R29" s="81"/>
      <c r="S29" s="110"/>
      <c r="T29" s="110"/>
      <c r="U29" s="81"/>
      <c r="V29" s="81"/>
      <c r="W29" s="81"/>
      <c r="X29" s="110"/>
      <c r="Y29" s="110"/>
      <c r="Z29" s="110"/>
      <c r="AA29" s="81"/>
      <c r="AB29" s="81"/>
      <c r="AD29" s="81"/>
      <c r="AE29" s="81"/>
      <c r="AF29" s="81"/>
      <c r="AG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</row>
    <row r="30" spans="1:81" ht="18" customHeight="1">
      <c r="A30" s="20"/>
      <c r="B30" s="26"/>
      <c r="C30" s="30" t="s">
        <v>21</v>
      </c>
      <c r="D30" s="82" t="s">
        <v>23</v>
      </c>
      <c r="E30" s="82" t="s">
        <v>23</v>
      </c>
      <c r="F30" s="82" t="s">
        <v>23</v>
      </c>
      <c r="G30" s="82" t="s">
        <v>23</v>
      </c>
      <c r="H30" s="82"/>
      <c r="I30" s="82" t="s">
        <v>23</v>
      </c>
      <c r="J30" s="82" t="s">
        <v>23</v>
      </c>
      <c r="K30" s="82" t="s">
        <v>23</v>
      </c>
      <c r="L30" s="82" t="s">
        <v>23</v>
      </c>
      <c r="M30" s="82"/>
      <c r="N30" s="82" t="s">
        <v>23</v>
      </c>
      <c r="O30" s="82" t="s">
        <v>23</v>
      </c>
      <c r="P30" s="82" t="s">
        <v>23</v>
      </c>
      <c r="Q30" s="82" t="s">
        <v>23</v>
      </c>
      <c r="R30" s="82"/>
      <c r="S30" s="111" t="s">
        <v>23</v>
      </c>
      <c r="T30" s="111" t="s">
        <v>23</v>
      </c>
      <c r="U30" s="82" t="s">
        <v>23</v>
      </c>
      <c r="V30" s="82" t="s">
        <v>23</v>
      </c>
      <c r="W30" s="82"/>
      <c r="X30" s="111" t="s">
        <v>23</v>
      </c>
      <c r="Y30" s="111" t="s">
        <v>23</v>
      </c>
      <c r="Z30" s="111" t="s">
        <v>23</v>
      </c>
      <c r="AA30" s="82" t="s">
        <v>23</v>
      </c>
      <c r="AB30" s="82"/>
      <c r="AC30" s="82" t="s">
        <v>23</v>
      </c>
      <c r="AD30" s="82" t="s">
        <v>23</v>
      </c>
      <c r="AE30" s="82" t="s">
        <v>23</v>
      </c>
      <c r="AF30" s="82" t="s">
        <v>23</v>
      </c>
      <c r="AG30" s="82"/>
      <c r="AH30" s="82" t="s">
        <v>23</v>
      </c>
      <c r="AI30" s="82" t="s">
        <v>23</v>
      </c>
      <c r="AJ30" s="82" t="s">
        <v>23</v>
      </c>
      <c r="AK30" s="82" t="s">
        <v>23</v>
      </c>
      <c r="AL30" s="82"/>
      <c r="AM30" s="82" t="s">
        <v>23</v>
      </c>
      <c r="AN30" s="82" t="s">
        <v>23</v>
      </c>
      <c r="AO30" s="82" t="s">
        <v>23</v>
      </c>
      <c r="AP30" s="82" t="s">
        <v>23</v>
      </c>
      <c r="AQ30" s="82"/>
      <c r="AR30" s="82" t="s">
        <v>23</v>
      </c>
      <c r="AS30" s="82" t="s">
        <v>23</v>
      </c>
      <c r="AT30" s="82" t="s">
        <v>23</v>
      </c>
      <c r="AU30" s="82" t="s">
        <v>23</v>
      </c>
      <c r="AV30" s="82"/>
      <c r="AW30" s="82" t="s">
        <v>23</v>
      </c>
      <c r="AX30" s="82" t="s">
        <v>23</v>
      </c>
      <c r="AY30" s="82" t="s">
        <v>23</v>
      </c>
      <c r="AZ30" s="82" t="s">
        <v>23</v>
      </c>
      <c r="BA30" s="82"/>
      <c r="BB30" s="82" t="s">
        <v>23</v>
      </c>
      <c r="BC30" s="82" t="s">
        <v>23</v>
      </c>
      <c r="BD30" s="82" t="s">
        <v>23</v>
      </c>
      <c r="BE30" s="82" t="s">
        <v>23</v>
      </c>
      <c r="BF30" s="82"/>
      <c r="BG30" s="82" t="s">
        <v>23</v>
      </c>
      <c r="BH30" s="82" t="s">
        <v>23</v>
      </c>
      <c r="BI30" s="82" t="s">
        <v>23</v>
      </c>
      <c r="BJ30" s="82" t="s">
        <v>23</v>
      </c>
      <c r="BK30" s="82"/>
      <c r="BL30" s="82" t="s">
        <v>23</v>
      </c>
      <c r="BM30" s="82" t="s">
        <v>23</v>
      </c>
      <c r="BN30" s="82" t="s">
        <v>23</v>
      </c>
      <c r="BO30" s="82" t="s">
        <v>23</v>
      </c>
      <c r="BP30" s="82"/>
      <c r="BQ30" s="82" t="s">
        <v>23</v>
      </c>
      <c r="BR30" s="82" t="s">
        <v>23</v>
      </c>
      <c r="BS30" s="82" t="s">
        <v>23</v>
      </c>
      <c r="BT30" s="82" t="s">
        <v>23</v>
      </c>
      <c r="BU30" s="82"/>
      <c r="BV30" s="82" t="s">
        <v>23</v>
      </c>
      <c r="BW30" s="82" t="s">
        <v>23</v>
      </c>
      <c r="BX30" s="82" t="s">
        <v>23</v>
      </c>
      <c r="BY30" s="82" t="s">
        <v>23</v>
      </c>
      <c r="BZ30" s="82"/>
      <c r="CA30" s="82" t="s">
        <v>23</v>
      </c>
      <c r="CB30" s="82" t="s">
        <v>23</v>
      </c>
      <c r="CC30" s="82" t="s">
        <v>23</v>
      </c>
    </row>
    <row r="31" spans="1:81" ht="10.5" customHeight="1">
      <c r="A31" s="20"/>
      <c r="B31" s="26"/>
      <c r="C31" s="29"/>
      <c r="E31" s="81"/>
      <c r="F31" s="81"/>
      <c r="G31" s="81"/>
      <c r="H31" s="81"/>
      <c r="J31" s="81"/>
      <c r="K31" s="81"/>
      <c r="L31" s="81"/>
      <c r="M31" s="81"/>
      <c r="O31" s="81"/>
      <c r="P31" s="81"/>
      <c r="Q31" s="81"/>
      <c r="R31" s="81"/>
      <c r="S31" s="110"/>
      <c r="T31" s="110"/>
      <c r="U31" s="81"/>
      <c r="V31" s="81"/>
      <c r="W31" s="81"/>
      <c r="X31" s="110"/>
      <c r="Y31" s="110"/>
      <c r="Z31" s="110"/>
      <c r="AA31" s="81"/>
      <c r="AB31" s="81"/>
      <c r="AD31" s="81"/>
      <c r="AE31" s="81"/>
      <c r="AF31" s="81"/>
      <c r="AG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</row>
    <row r="32" spans="1:81" ht="5.25" customHeight="1">
      <c r="A32" s="20"/>
      <c r="B32" s="26"/>
      <c r="C32" s="29"/>
      <c r="E32" s="81"/>
      <c r="F32" s="81"/>
      <c r="G32" s="81"/>
      <c r="H32" s="81"/>
      <c r="J32" s="81"/>
      <c r="K32" s="81"/>
      <c r="L32" s="81"/>
      <c r="M32" s="81"/>
      <c r="O32" s="81"/>
      <c r="P32" s="81"/>
      <c r="Q32" s="81"/>
      <c r="R32" s="81"/>
      <c r="S32" s="110"/>
      <c r="T32" s="110"/>
      <c r="U32" s="81"/>
      <c r="V32" s="81"/>
      <c r="W32" s="81"/>
      <c r="X32" s="110"/>
      <c r="Y32" s="110"/>
      <c r="Z32" s="110"/>
      <c r="AA32" s="81"/>
      <c r="AB32" s="81"/>
      <c r="AD32" s="81"/>
      <c r="AE32" s="81"/>
      <c r="AF32" s="81"/>
      <c r="AG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</row>
    <row r="33" spans="1:81" ht="20.25" customHeight="1">
      <c r="A33" s="20"/>
      <c r="B33" s="28" t="s">
        <v>17</v>
      </c>
      <c r="C33" s="26"/>
      <c r="D33" s="78">
        <f>+NIVELES!E33/NIVELES!F33*100-100</f>
        <v>2.7309307916312235</v>
      </c>
      <c r="E33" s="78">
        <f>+NIVELES!F33/NIVELES!G33*100-100</f>
        <v>-5.02605860263553</v>
      </c>
      <c r="F33" s="78">
        <f>+NIVELES!G33/NIVELES!H33*100-100</f>
        <v>2.6008622050391637</v>
      </c>
      <c r="G33" s="125">
        <f>+NIVELES!H33/NIVELES!K33*100-100</f>
        <v>-6.941887682203102</v>
      </c>
      <c r="H33" s="79"/>
      <c r="I33" s="78">
        <f>+NIVELES!K33/NIVELES!L33*100-100</f>
        <v>-0.4456793036634821</v>
      </c>
      <c r="J33" s="78">
        <f>+NIVELES!L33/NIVELES!M33*100-100</f>
        <v>5.721879501864734</v>
      </c>
      <c r="K33" s="78">
        <f>+NIVELES!M33/NIVELES!N33*100-100</f>
        <v>-6.298841146427364</v>
      </c>
      <c r="L33" s="78">
        <f>+NIVELES!N33/NIVELES!Q33*100-100</f>
        <v>9.040868407502472</v>
      </c>
      <c r="M33" s="79"/>
      <c r="N33" s="78">
        <f>+NIVELES!Q33/NIVELES!R33*100-100</f>
        <v>-5.47529029533942</v>
      </c>
      <c r="O33" s="78">
        <f>+NIVELES!R33/NIVELES!S33*100-100</f>
        <v>-1.2969880650876888</v>
      </c>
      <c r="P33" s="78">
        <f>+NIVELES!S33/NIVELES!T33*100-100</f>
        <v>0.07963583008981345</v>
      </c>
      <c r="Q33" s="78">
        <f>+NIVELES!T33/NIVELES!W33*100-100</f>
        <v>5.213527551430161</v>
      </c>
      <c r="R33" s="79"/>
      <c r="S33" s="108">
        <f>+NIVELES!W33/NIVELES!X33*100-100</f>
        <v>2.4127730429887464</v>
      </c>
      <c r="T33" s="108">
        <f>+NIVELES!X33/NIVELES!Y33*100-100</f>
        <v>0.11607771989676507</v>
      </c>
      <c r="U33" s="78">
        <f>+NIVELES!Y33/NIVELES!Z33*100-100</f>
        <v>-1.59835096824699</v>
      </c>
      <c r="V33" s="78">
        <f>+NIVELES!Z33/NIVELES!AC33*100-100</f>
        <v>-6.732981577628607</v>
      </c>
      <c r="W33" s="79"/>
      <c r="X33" s="108">
        <f>+NIVELES!AC33/NIVELES!AD33*100-100</f>
        <v>-9.963319051682447</v>
      </c>
      <c r="Y33" s="108">
        <f>+NIVELES!AD33/NIVELES!AE33*100-100</f>
        <v>-2.329817545363497</v>
      </c>
      <c r="Z33" s="108">
        <f>+NIVELES!AE33/NIVELES!AF33*100-100</f>
        <v>12.49648816952842</v>
      </c>
      <c r="AA33" s="78">
        <f>+NIVELES!AF33/NIVELES!AI33*100-100</f>
        <v>-9.142631408040998</v>
      </c>
      <c r="AB33" s="79"/>
      <c r="AC33" s="78">
        <f>+NIVELES!AI33/NIVELES!AJ33*100-100</f>
        <v>-14.462877397211344</v>
      </c>
      <c r="AD33" s="78">
        <f>+NIVELES!AJ33/NIVELES!AK33*100-100</f>
        <v>1.0901270979714042</v>
      </c>
      <c r="AE33" s="78">
        <f>+NIVELES!AK33/NIVELES!AL33*100-100</f>
        <v>4.283048565297861</v>
      </c>
      <c r="AF33" s="78">
        <f>+NIVELES!AL33/NIVELES!AO33*100-100</f>
        <v>3.7588558883957717</v>
      </c>
      <c r="AG33" s="79"/>
      <c r="AH33" s="78">
        <f>+NIVELES!AO33/NIVELES!AP33*100-100</f>
        <v>-5.606351428657447</v>
      </c>
      <c r="AI33" s="78">
        <f>+NIVELES!AP33/NIVELES!AQ33*100-100</f>
        <v>-1.3729993255454929</v>
      </c>
      <c r="AJ33" s="78">
        <f>+NIVELES!AQ33/NIVELES!AR33*100-100</f>
        <v>1.6466658064146174</v>
      </c>
      <c r="AK33" s="78">
        <f>+NIVELES!AR33/NIVELES!AU33*100-100</f>
        <v>-2.9040289325834436</v>
      </c>
      <c r="AL33" s="79"/>
      <c r="AM33" s="78">
        <f>+NIVELES!AU33/NIVELES!AV33*100-100</f>
        <v>-3.872151457418454</v>
      </c>
      <c r="AN33" s="78">
        <f>+NIVELES!AV33/NIVELES!AW33*100-100</f>
        <v>-1.169974098800438</v>
      </c>
      <c r="AO33" s="78">
        <f>+NIVELES!AW33/NIVELES!AX33*100-100</f>
        <v>-1.7869405705617112</v>
      </c>
      <c r="AP33" s="78">
        <f>+NIVELES!AX33/NIVELES!BA33*100-100</f>
        <v>-0.09015953114311515</v>
      </c>
      <c r="AQ33" s="79"/>
      <c r="AR33" s="78">
        <f>+NIVELES!BA33/NIVELES!BB33*100-100</f>
        <v>-1.0978347293124529</v>
      </c>
      <c r="AS33" s="78">
        <f>+NIVELES!BB33/NIVELES!BC33*100-100</f>
        <v>0.06746320112213766</v>
      </c>
      <c r="AT33" s="78">
        <f>+NIVELES!BC33/NIVELES!BD33*100-100</f>
        <v>2.9374567926405035</v>
      </c>
      <c r="AU33" s="78">
        <f>+NIVELES!BD33/NIVELES!BG33*100-100</f>
        <v>0.48964833425166887</v>
      </c>
      <c r="AV33" s="78"/>
      <c r="AW33" s="78">
        <f>+NIVELES!BG33/NIVELES!BH33*100-100</f>
        <v>0.013532277629195733</v>
      </c>
      <c r="AX33" s="78">
        <f>+NIVELES!BH33/NIVELES!BI33*100-100</f>
        <v>4.130325073532788</v>
      </c>
      <c r="AY33" s="78">
        <f>+NIVELES!BI33/NIVELES!BJ33*100-100</f>
        <v>-2.9344852289671763</v>
      </c>
      <c r="AZ33" s="78">
        <f>+NIVELES!BJ33/NIVELES!BM33*100-100</f>
        <v>1.1534560602382697</v>
      </c>
      <c r="BA33" s="78"/>
      <c r="BB33" s="78">
        <f>+NIVELES!BM33/NIVELES!BN33*100-100</f>
        <v>0.6085445860789065</v>
      </c>
      <c r="BC33" s="78">
        <f>+NIVELES!BN33/NIVELES!BO33*100-100</f>
        <v>0.6482563832818045</v>
      </c>
      <c r="BD33" s="78">
        <f>+NIVELES!BO33/NIVELES!BP33*100-100</f>
        <v>73.04435528075598</v>
      </c>
      <c r="BE33" s="78">
        <f>+NIVELES!BP33/NIVELES!BS33*100-100</f>
        <v>-33.943845968907596</v>
      </c>
      <c r="BF33" s="78"/>
      <c r="BG33" s="78">
        <f>+NIVELES!BS33/NIVELES!BT33*100-100</f>
        <v>-23.11008899631841</v>
      </c>
      <c r="BH33" s="78">
        <f>+NIVELES!BT33/NIVELES!BU33*100-100</f>
        <v>14.157637940734944</v>
      </c>
      <c r="BI33" s="78">
        <f>+NIVELES!BU33/NIVELES!BV33*100-100</f>
        <v>-0.773833465242916</v>
      </c>
      <c r="BJ33" s="78">
        <f>+NIVELES!BV33/NIVELES!BY33*100-100</f>
        <v>-4.896091476519032</v>
      </c>
      <c r="BK33" s="78"/>
      <c r="BL33" s="78">
        <f>+NIVELES!BY33/NIVELES!BZ33*100-100</f>
        <v>-1.3435673315519239</v>
      </c>
      <c r="BM33" s="78">
        <f>+NIVELES!BZ33/NIVELES!CA33*100-100</f>
        <v>5.8702985896977395</v>
      </c>
      <c r="BN33" s="78">
        <f>+NIVELES!CA33/NIVELES!CB33*100-100</f>
        <v>-2.899596126316723</v>
      </c>
      <c r="BO33" s="78">
        <f>+NIVELES!CB33/NIVELES!CE33*100-100</f>
        <v>-6.552349865804558</v>
      </c>
      <c r="BP33" s="78"/>
      <c r="BQ33" s="78">
        <f>+NIVELES!CE33/NIVELES!CF33*100-100</f>
        <v>4.448716626312404</v>
      </c>
      <c r="BR33" s="78">
        <f>+NIVELES!CF33/NIVELES!CG33*100-100</f>
        <v>-3.836607536436915</v>
      </c>
      <c r="BS33" s="78">
        <f>+NIVELES!CG33/NIVELES!CH33*100-100</f>
        <v>6.4545530013813845</v>
      </c>
      <c r="BT33" s="78">
        <f>+NIVELES!CH33/NIVELES!CK33*100-100</f>
        <v>2.8826162498579464</v>
      </c>
      <c r="BU33" s="78"/>
      <c r="BV33" s="78">
        <f>+NIVELES!CK33/NIVELES!CL33*100-100</f>
        <v>-1.2462415832639238</v>
      </c>
      <c r="BW33" s="78">
        <f>+NIVELES!CL33/NIVELES!CM33*100-100</f>
        <v>-0.2942993746666076</v>
      </c>
      <c r="BX33" s="78">
        <f>+NIVELES!CM33/NIVELES!CN33*100-100</f>
        <v>0.2004711742477241</v>
      </c>
      <c r="BY33" s="78">
        <f>+NIVELES!CN33/NIVELES!CQ33*100-100</f>
        <v>-18.081981616145626</v>
      </c>
      <c r="BZ33" s="78"/>
      <c r="CA33" s="78">
        <f>+NIVELES!CQ33/NIVELES!CR33*100-100</f>
        <v>11.66361200865991</v>
      </c>
      <c r="CB33" s="78">
        <f>+NIVELES!CR33/NIVELES!CS33*100-100</f>
        <v>1.1576896187349632</v>
      </c>
      <c r="CC33" s="78">
        <f>+NIVELES!CS33/NIVELES!CT33*100-100</f>
        <v>-0.4219629969411045</v>
      </c>
    </row>
    <row r="34" spans="1:81" ht="5.25" customHeight="1">
      <c r="A34" s="20"/>
      <c r="B34" s="26"/>
      <c r="C34" s="26"/>
      <c r="D34" s="78"/>
      <c r="E34" s="78"/>
      <c r="F34" s="78"/>
      <c r="G34" s="125"/>
      <c r="H34" s="83"/>
      <c r="I34" s="78"/>
      <c r="J34" s="78"/>
      <c r="K34" s="78"/>
      <c r="L34" s="78"/>
      <c r="M34" s="83"/>
      <c r="N34" s="78"/>
      <c r="O34" s="78"/>
      <c r="P34" s="78"/>
      <c r="Q34" s="78"/>
      <c r="R34" s="83"/>
      <c r="S34" s="108"/>
      <c r="T34" s="108"/>
      <c r="U34" s="78"/>
      <c r="V34" s="78"/>
      <c r="W34" s="83"/>
      <c r="X34" s="108"/>
      <c r="Y34" s="108"/>
      <c r="Z34" s="108"/>
      <c r="AA34" s="78"/>
      <c r="AB34" s="83"/>
      <c r="AC34" s="78"/>
      <c r="AD34" s="78"/>
      <c r="AE34" s="78"/>
      <c r="AF34" s="78"/>
      <c r="AG34" s="83"/>
      <c r="AH34" s="78"/>
      <c r="AI34" s="78"/>
      <c r="AJ34" s="78"/>
      <c r="AK34" s="78"/>
      <c r="AL34" s="83"/>
      <c r="AM34" s="78"/>
      <c r="AN34" s="78"/>
      <c r="AO34" s="78"/>
      <c r="AP34" s="78"/>
      <c r="AQ34" s="83"/>
      <c r="AR34" s="78"/>
      <c r="AS34" s="78"/>
      <c r="AT34" s="78"/>
      <c r="AU34" s="78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78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</row>
    <row r="35" spans="1:81" ht="12.75">
      <c r="A35" s="20"/>
      <c r="B35" s="23"/>
      <c r="C35" s="23" t="s">
        <v>25</v>
      </c>
      <c r="D35" s="78">
        <f>+NIVELES!E35/NIVELES!F35*100-100</f>
        <v>2.7309307916312235</v>
      </c>
      <c r="E35" s="78">
        <f>+NIVELES!F35/NIVELES!G35*100-100</f>
        <v>-5.02605860263553</v>
      </c>
      <c r="F35" s="78">
        <f>+NIVELES!G35/NIVELES!H35*100-100</f>
        <v>2.6008622050391637</v>
      </c>
      <c r="G35" s="125">
        <f>+NIVELES!H35/NIVELES!K35*100-100</f>
        <v>-6.941887682203102</v>
      </c>
      <c r="H35" s="79"/>
      <c r="I35" s="78">
        <f>+NIVELES!K35/NIVELES!L35*100-100</f>
        <v>-0.4456793036634821</v>
      </c>
      <c r="J35" s="78">
        <f>+NIVELES!L35/NIVELES!M35*100-100</f>
        <v>5.721879501864734</v>
      </c>
      <c r="K35" s="78">
        <f>+NIVELES!M35/NIVELES!N35*100-100</f>
        <v>-6.298841146427364</v>
      </c>
      <c r="L35" s="78">
        <f>+NIVELES!N35/NIVELES!Q35*100-100</f>
        <v>9.040868407502472</v>
      </c>
      <c r="M35" s="79"/>
      <c r="N35" s="78">
        <f>+NIVELES!Q35/NIVELES!R35*100-100</f>
        <v>-5.47529029533942</v>
      </c>
      <c r="O35" s="78">
        <f>+NIVELES!R35/NIVELES!S35*100-100</f>
        <v>-1.2969880650876888</v>
      </c>
      <c r="P35" s="78">
        <f>+NIVELES!S35/NIVELES!T35*100-100</f>
        <v>0.07963583008981345</v>
      </c>
      <c r="Q35" s="78">
        <f>+NIVELES!T35/NIVELES!W35*100-100</f>
        <v>5.213527551430161</v>
      </c>
      <c r="R35" s="79"/>
      <c r="S35" s="108">
        <f>+NIVELES!W35/NIVELES!X35*100-100</f>
        <v>2.4127730429887464</v>
      </c>
      <c r="T35" s="108">
        <f>+NIVELES!X35/NIVELES!Y35*100-100</f>
        <v>0.11607771989676507</v>
      </c>
      <c r="U35" s="78">
        <f>+NIVELES!Y35/NIVELES!Z35*100-100</f>
        <v>-1.59835096824699</v>
      </c>
      <c r="V35" s="78">
        <f>+NIVELES!Z35/NIVELES!AC35*100-100</f>
        <v>-6.732981577628607</v>
      </c>
      <c r="W35" s="79"/>
      <c r="X35" s="108">
        <f>+NIVELES!AC35/NIVELES!AD35*100-100</f>
        <v>-9.963319051682447</v>
      </c>
      <c r="Y35" s="108">
        <f>+NIVELES!AD35/NIVELES!AE35*100-100</f>
        <v>-2.329817545363497</v>
      </c>
      <c r="Z35" s="108">
        <f>+NIVELES!AE35/NIVELES!AF35*100-100</f>
        <v>12.49648816952842</v>
      </c>
      <c r="AA35" s="78">
        <f>+NIVELES!AF35/NIVELES!AI35*100-100</f>
        <v>-9.142631408040998</v>
      </c>
      <c r="AB35" s="79"/>
      <c r="AC35" s="78">
        <f>+NIVELES!AI35/NIVELES!AJ35*100-100</f>
        <v>-14.462877397211344</v>
      </c>
      <c r="AD35" s="78">
        <f>+NIVELES!AJ35/NIVELES!AK35*100-100</f>
        <v>1.0901270979714042</v>
      </c>
      <c r="AE35" s="78">
        <f>+NIVELES!AK35/NIVELES!AL35*100-100</f>
        <v>4.283048565297861</v>
      </c>
      <c r="AF35" s="78">
        <f>+NIVELES!AL35/NIVELES!AO35*100-100</f>
        <v>3.7588558883957717</v>
      </c>
      <c r="AG35" s="79"/>
      <c r="AH35" s="78">
        <f>+NIVELES!AO35/NIVELES!AP35*100-100</f>
        <v>-5.606351428657447</v>
      </c>
      <c r="AI35" s="78">
        <f>+NIVELES!AP35/NIVELES!AQ35*100-100</f>
        <v>-1.3729993255454929</v>
      </c>
      <c r="AJ35" s="78">
        <f>+NIVELES!AQ35/NIVELES!AR35*100-100</f>
        <v>1.6466658064146174</v>
      </c>
      <c r="AK35" s="78">
        <f>+NIVELES!AR35/NIVELES!AU35*100-100</f>
        <v>-2.9040289325834436</v>
      </c>
      <c r="AL35" s="79"/>
      <c r="AM35" s="78">
        <f>+NIVELES!AU35/NIVELES!AV35*100-100</f>
        <v>-3.872151457418454</v>
      </c>
      <c r="AN35" s="78">
        <f>+NIVELES!AV35/NIVELES!AW35*100-100</f>
        <v>-1.169974098800438</v>
      </c>
      <c r="AO35" s="78">
        <f>+NIVELES!AW35/NIVELES!AX35*100-100</f>
        <v>-1.7869405705617112</v>
      </c>
      <c r="AP35" s="78">
        <f>+NIVELES!AX35/NIVELES!BA35*100-100</f>
        <v>-0.09015953114311515</v>
      </c>
      <c r="AQ35" s="79"/>
      <c r="AR35" s="78">
        <f>+NIVELES!BA35/NIVELES!BB35*100-100</f>
        <v>-1.0978347293124529</v>
      </c>
      <c r="AS35" s="78">
        <f>+NIVELES!BB35/NIVELES!BC35*100-100</f>
        <v>0.06746320112213766</v>
      </c>
      <c r="AT35" s="78">
        <f>+NIVELES!BC35/NIVELES!BD35*100-100</f>
        <v>2.9374567926405035</v>
      </c>
      <c r="AU35" s="78">
        <f>+NIVELES!BD35/NIVELES!BG35*100-100</f>
        <v>0.48964833425166887</v>
      </c>
      <c r="AV35" s="78"/>
      <c r="AW35" s="78">
        <f>+NIVELES!BG35/NIVELES!BH35*100-100</f>
        <v>0.013532277629195733</v>
      </c>
      <c r="AX35" s="78">
        <f>+NIVELES!BH35/NIVELES!BI35*100-100</f>
        <v>4.130325073532788</v>
      </c>
      <c r="AY35" s="78">
        <f>+NIVELES!BI35/NIVELES!BJ35*100-100</f>
        <v>-2.9344852289671763</v>
      </c>
      <c r="AZ35" s="78">
        <f>+NIVELES!BJ35/NIVELES!BM35*100-100</f>
        <v>1.1534560602382697</v>
      </c>
      <c r="BA35" s="78"/>
      <c r="BB35" s="78">
        <f>+NIVELES!BM35/NIVELES!BN35*100-100</f>
        <v>0.6085445860789065</v>
      </c>
      <c r="BC35" s="78">
        <f>+NIVELES!BN35/NIVELES!BO35*100-100</f>
        <v>0.6482563832818045</v>
      </c>
      <c r="BD35" s="78">
        <f>+NIVELES!BO35/NIVELES!BP35*100-100</f>
        <v>73.04435528075598</v>
      </c>
      <c r="BE35" s="78">
        <f>+NIVELES!BP35/NIVELES!BS35*100-100</f>
        <v>-33.943845968907596</v>
      </c>
      <c r="BF35" s="78"/>
      <c r="BG35" s="78">
        <f>+NIVELES!BS35/NIVELES!BT35*100-100</f>
        <v>-23.11008899631841</v>
      </c>
      <c r="BH35" s="78">
        <f>+NIVELES!BT35/NIVELES!BU35*100-100</f>
        <v>14.157637940734944</v>
      </c>
      <c r="BI35" s="78">
        <f>+NIVELES!BU35/NIVELES!BV35*100-100</f>
        <v>-0.773833465242916</v>
      </c>
      <c r="BJ35" s="78">
        <f>+NIVELES!BV35/NIVELES!BY35*100-100</f>
        <v>-4.896091476519032</v>
      </c>
      <c r="BK35" s="78"/>
      <c r="BL35" s="78">
        <f>+NIVELES!BY35/NIVELES!BZ35*100-100</f>
        <v>-1.3435673315519239</v>
      </c>
      <c r="BM35" s="78">
        <f>+NIVELES!BZ35/NIVELES!CA35*100-100</f>
        <v>5.8702985896977395</v>
      </c>
      <c r="BN35" s="78">
        <f>+NIVELES!CA35/NIVELES!CB35*100-100</f>
        <v>-2.899596126316723</v>
      </c>
      <c r="BO35" s="78">
        <f>+NIVELES!CB35/NIVELES!CE35*100-100</f>
        <v>-6.552349865804558</v>
      </c>
      <c r="BP35" s="78"/>
      <c r="BQ35" s="78">
        <f>+NIVELES!CE35/NIVELES!CF35*100-100</f>
        <v>4.448716626312404</v>
      </c>
      <c r="BR35" s="78">
        <f>+NIVELES!CF35/NIVELES!CG35*100-100</f>
        <v>-3.836607536436915</v>
      </c>
      <c r="BS35" s="78">
        <f>+NIVELES!CG35/NIVELES!CH35*100-100</f>
        <v>6.4545530013813845</v>
      </c>
      <c r="BT35" s="78">
        <f>+NIVELES!CH35/NIVELES!CK35*100-100</f>
        <v>2.8826162498579464</v>
      </c>
      <c r="BU35" s="78"/>
      <c r="BV35" s="78">
        <f>+NIVELES!CK35/NIVELES!CL35*100-100</f>
        <v>-1.2462415832639238</v>
      </c>
      <c r="BW35" s="78">
        <f>+NIVELES!CL35/NIVELES!CM35*100-100</f>
        <v>-0.2942993746666076</v>
      </c>
      <c r="BX35" s="78">
        <f>+NIVELES!CM35/NIVELES!CN35*100-100</f>
        <v>0.2004711742477241</v>
      </c>
      <c r="BY35" s="78">
        <f>+NIVELES!CN35/NIVELES!CQ35*100-100</f>
        <v>-18.081981616145626</v>
      </c>
      <c r="BZ35" s="78"/>
      <c r="CA35" s="78">
        <f>+NIVELES!CQ35/NIVELES!CR35*100-100</f>
        <v>11.66361200865991</v>
      </c>
      <c r="CB35" s="78">
        <f>+NIVELES!CR35/NIVELES!CS35*100-100</f>
        <v>1.1576896187349632</v>
      </c>
      <c r="CC35" s="78">
        <f>+NIVELES!CS35/NIVELES!CT35*100-100</f>
        <v>-0.4219629969411045</v>
      </c>
    </row>
    <row r="36" spans="1:81" ht="12.75" customHeight="1">
      <c r="A36" s="32"/>
      <c r="B36" s="32"/>
      <c r="C36" s="32"/>
      <c r="D36" s="104"/>
      <c r="E36" s="104"/>
      <c r="F36" s="104"/>
      <c r="G36" s="81"/>
      <c r="H36" s="81"/>
      <c r="I36" s="104"/>
      <c r="J36" s="104"/>
      <c r="K36" s="104"/>
      <c r="L36" s="81"/>
      <c r="M36" s="81"/>
      <c r="N36" s="104"/>
      <c r="O36" s="104"/>
      <c r="P36" s="104"/>
      <c r="Q36" s="81"/>
      <c r="R36" s="81"/>
      <c r="S36" s="104"/>
      <c r="T36" s="104"/>
      <c r="U36" s="104"/>
      <c r="V36" s="81"/>
      <c r="W36" s="81"/>
      <c r="X36" s="104"/>
      <c r="Y36" s="104"/>
      <c r="Z36" s="104"/>
      <c r="AA36" s="81"/>
      <c r="AB36" s="81"/>
      <c r="AD36" s="81"/>
      <c r="AE36" s="81"/>
      <c r="AF36" s="81"/>
      <c r="AG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</row>
    <row r="37" spans="1:81" ht="13.5" thickBot="1">
      <c r="A37" s="61"/>
      <c r="B37" s="61"/>
      <c r="C37" s="61"/>
      <c r="D37" s="100"/>
      <c r="E37" s="61"/>
      <c r="F37" s="112"/>
      <c r="G37" s="61"/>
      <c r="H37" s="34"/>
      <c r="I37" s="100"/>
      <c r="J37" s="61"/>
      <c r="K37" s="112"/>
      <c r="L37" s="61"/>
      <c r="M37" s="34"/>
      <c r="N37" s="100"/>
      <c r="O37" s="61"/>
      <c r="P37" s="112"/>
      <c r="Q37" s="61"/>
      <c r="R37" s="34"/>
      <c r="S37" s="100"/>
      <c r="T37" s="61"/>
      <c r="U37" s="112"/>
      <c r="V37" s="61"/>
      <c r="W37" s="34"/>
      <c r="X37" s="100"/>
      <c r="Y37" s="61"/>
      <c r="Z37" s="112"/>
      <c r="AA37" s="61"/>
      <c r="AB37" s="34"/>
      <c r="AC37" s="100"/>
      <c r="AD37" s="61"/>
      <c r="AE37" s="61"/>
      <c r="AF37" s="61"/>
      <c r="AG37" s="34"/>
      <c r="AH37" s="100"/>
      <c r="AI37" s="61"/>
      <c r="AJ37" s="61"/>
      <c r="AK37" s="61"/>
      <c r="AL37" s="34"/>
      <c r="AM37" s="61"/>
      <c r="AN37" s="61"/>
      <c r="AO37" s="61"/>
      <c r="AP37" s="61"/>
      <c r="AQ37" s="34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</row>
    <row r="38" spans="1:81" ht="12.75">
      <c r="A38" s="115" t="s">
        <v>18</v>
      </c>
      <c r="B38" s="116"/>
      <c r="C38" s="116"/>
      <c r="D38" s="122"/>
      <c r="E38" s="116"/>
      <c r="F38" s="116"/>
      <c r="G38" s="116"/>
      <c r="H38" s="59"/>
      <c r="I38" s="122"/>
      <c r="J38" s="116"/>
      <c r="K38" s="116"/>
      <c r="L38" s="116"/>
      <c r="M38" s="59"/>
      <c r="N38" s="122"/>
      <c r="O38" s="116"/>
      <c r="P38" s="116"/>
      <c r="Q38" s="116"/>
      <c r="R38" s="59"/>
      <c r="S38" s="80"/>
      <c r="T38" s="59"/>
      <c r="U38" s="59"/>
      <c r="V38" s="59"/>
      <c r="W38" s="59"/>
      <c r="X38" s="80"/>
      <c r="Y38" s="59"/>
      <c r="Z38" s="59"/>
      <c r="AA38" s="59"/>
      <c r="AB38" s="59"/>
      <c r="AC38" s="80"/>
      <c r="AD38" s="59"/>
      <c r="AE38" s="59"/>
      <c r="AF38" s="59"/>
      <c r="AG38" s="59"/>
      <c r="AH38" s="80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ht="12.75">
      <c r="A39" s="115"/>
      <c r="B39" s="116"/>
      <c r="C39" s="116"/>
      <c r="D39" s="25"/>
      <c r="E39" s="25"/>
      <c r="F39" s="25"/>
      <c r="G39" s="25"/>
      <c r="I39" s="25"/>
      <c r="J39" s="25"/>
      <c r="K39" s="25"/>
      <c r="L39" s="25"/>
      <c r="N39" s="25"/>
      <c r="O39" s="25"/>
      <c r="P39" s="25"/>
      <c r="Q39" s="25"/>
      <c r="S39" s="80"/>
      <c r="T39" s="59"/>
      <c r="U39" s="59"/>
      <c r="V39" s="59"/>
      <c r="X39" s="80"/>
      <c r="Y39" s="59"/>
      <c r="Z39" s="59"/>
      <c r="AA39" s="59"/>
      <c r="AC39" s="80"/>
      <c r="AD39" s="59"/>
      <c r="AE39" s="59"/>
      <c r="AF39" s="59"/>
      <c r="AH39" s="80"/>
      <c r="AI39" s="59"/>
      <c r="AJ39" s="59"/>
      <c r="AK39" s="59"/>
      <c r="AM39" s="59"/>
      <c r="AN39" s="59"/>
      <c r="AO39" s="59"/>
      <c r="AP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ht="12.75">
      <c r="A40" s="117" t="s">
        <v>19</v>
      </c>
      <c r="B40" s="25"/>
      <c r="C40" s="25"/>
      <c r="D40" s="123"/>
      <c r="E40" s="119"/>
      <c r="F40" s="119"/>
      <c r="G40" s="119"/>
      <c r="H40" s="37"/>
      <c r="I40" s="123"/>
      <c r="J40" s="119"/>
      <c r="K40" s="119"/>
      <c r="L40" s="119"/>
      <c r="M40" s="37"/>
      <c r="N40" s="123"/>
      <c r="O40" s="119"/>
      <c r="P40" s="119"/>
      <c r="Q40" s="119"/>
      <c r="R40" s="37"/>
      <c r="S40" s="101"/>
      <c r="T40" s="63"/>
      <c r="U40" s="63"/>
      <c r="V40" s="63"/>
      <c r="W40" s="37"/>
      <c r="X40" s="101"/>
      <c r="Y40" s="63"/>
      <c r="Z40" s="63"/>
      <c r="AA40" s="63"/>
      <c r="AB40" s="37"/>
      <c r="AC40" s="101"/>
      <c r="AD40" s="63"/>
      <c r="AE40" s="63"/>
      <c r="AF40" s="63"/>
      <c r="AG40" s="37"/>
      <c r="AH40" s="101"/>
      <c r="AI40" s="63"/>
      <c r="AJ40" s="63"/>
      <c r="AK40" s="63"/>
      <c r="AL40" s="37"/>
      <c r="AM40" s="63"/>
      <c r="AN40" s="63"/>
      <c r="AO40" s="63"/>
      <c r="AP40" s="63"/>
      <c r="AQ40" s="37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</row>
    <row r="41" spans="1:43" ht="12.75">
      <c r="A41" s="117" t="s">
        <v>22</v>
      </c>
      <c r="B41" s="119"/>
      <c r="C41" s="119"/>
      <c r="D41" s="104"/>
      <c r="E41" s="25"/>
      <c r="F41" s="25"/>
      <c r="G41" s="25"/>
      <c r="H41" s="37"/>
      <c r="I41" s="104"/>
      <c r="J41" s="25"/>
      <c r="K41" s="25"/>
      <c r="L41" s="25"/>
      <c r="M41" s="37"/>
      <c r="N41" s="104"/>
      <c r="O41" s="25"/>
      <c r="P41" s="25"/>
      <c r="Q41" s="25"/>
      <c r="R41" s="37"/>
      <c r="W41" s="37"/>
      <c r="AB41" s="37"/>
      <c r="AG41" s="37"/>
      <c r="AL41" s="37"/>
      <c r="AQ41" s="37"/>
    </row>
    <row r="42" spans="1:43" ht="12.75">
      <c r="A42" s="121"/>
      <c r="B42" s="25"/>
      <c r="C42" s="25"/>
      <c r="D42" s="104"/>
      <c r="E42" s="25"/>
      <c r="F42" s="25"/>
      <c r="G42" s="25"/>
      <c r="H42" s="37"/>
      <c r="I42" s="104"/>
      <c r="J42" s="25"/>
      <c r="K42" s="25"/>
      <c r="L42" s="25"/>
      <c r="M42" s="37"/>
      <c r="N42" s="104"/>
      <c r="O42" s="25"/>
      <c r="P42" s="25"/>
      <c r="Q42" s="25"/>
      <c r="R42" s="37"/>
      <c r="W42" s="37"/>
      <c r="AB42" s="37"/>
      <c r="AG42" s="37"/>
      <c r="AL42" s="37"/>
      <c r="AQ42" s="37"/>
    </row>
    <row r="43" spans="1:43" ht="12.75">
      <c r="A43" s="121"/>
      <c r="B43" s="25"/>
      <c r="C43" s="25"/>
      <c r="D43" s="104"/>
      <c r="E43" s="25"/>
      <c r="F43" s="25"/>
      <c r="G43" s="25"/>
      <c r="H43" s="37"/>
      <c r="I43" s="104"/>
      <c r="J43" s="25"/>
      <c r="K43" s="25"/>
      <c r="L43" s="25"/>
      <c r="M43" s="37"/>
      <c r="N43" s="104"/>
      <c r="O43" s="25"/>
      <c r="P43" s="25"/>
      <c r="Q43" s="25"/>
      <c r="R43" s="37"/>
      <c r="W43" s="37"/>
      <c r="AB43" s="37"/>
      <c r="AG43" s="37"/>
      <c r="AL43" s="37"/>
      <c r="AQ43" s="37"/>
    </row>
    <row r="44" spans="1:43" ht="12.75">
      <c r="A44" s="25"/>
      <c r="B44" s="25"/>
      <c r="C44" s="25"/>
      <c r="D44" s="104"/>
      <c r="E44" s="25"/>
      <c r="F44" s="25"/>
      <c r="G44" s="25"/>
      <c r="H44" s="62"/>
      <c r="I44" s="104"/>
      <c r="J44" s="25"/>
      <c r="K44" s="25"/>
      <c r="L44" s="25"/>
      <c r="M44" s="62"/>
      <c r="N44" s="104"/>
      <c r="O44" s="25"/>
      <c r="P44" s="25"/>
      <c r="Q44" s="25"/>
      <c r="R44" s="62"/>
      <c r="W44" s="62"/>
      <c r="AB44" s="62"/>
      <c r="AG44" s="62"/>
      <c r="AL44" s="62"/>
      <c r="AQ44" s="62"/>
    </row>
    <row r="45" spans="1:81" ht="12.75">
      <c r="A45" s="41"/>
      <c r="D45" s="102"/>
      <c r="E45" s="42"/>
      <c r="F45" s="42"/>
      <c r="G45" s="42"/>
      <c r="H45" s="37"/>
      <c r="I45" s="102"/>
      <c r="J45" s="42"/>
      <c r="K45" s="42"/>
      <c r="L45" s="42"/>
      <c r="M45" s="37"/>
      <c r="N45" s="102"/>
      <c r="O45" s="42"/>
      <c r="P45" s="42"/>
      <c r="Q45" s="42"/>
      <c r="R45" s="37"/>
      <c r="S45" s="102"/>
      <c r="T45" s="42"/>
      <c r="U45" s="42"/>
      <c r="V45" s="42"/>
      <c r="W45" s="37"/>
      <c r="X45" s="102"/>
      <c r="Y45" s="42"/>
      <c r="Z45" s="42"/>
      <c r="AA45" s="42"/>
      <c r="AB45" s="37"/>
      <c r="AC45" s="102"/>
      <c r="AD45" s="42"/>
      <c r="AE45" s="42"/>
      <c r="AF45" s="42"/>
      <c r="AG45" s="37"/>
      <c r="AH45" s="102"/>
      <c r="AI45" s="42"/>
      <c r="AJ45" s="42"/>
      <c r="AK45" s="42"/>
      <c r="AL45" s="37"/>
      <c r="AM45" s="42"/>
      <c r="AN45" s="42"/>
      <c r="AO45" s="42"/>
      <c r="AP45" s="42"/>
      <c r="AQ45" s="37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</row>
    <row r="46" spans="1:81" ht="15.75">
      <c r="A46" s="59"/>
      <c r="C46" s="44"/>
      <c r="D46" s="102"/>
      <c r="E46" s="42"/>
      <c r="F46" s="42"/>
      <c r="G46" s="42"/>
      <c r="H46" s="62"/>
      <c r="I46" s="102"/>
      <c r="J46" s="42"/>
      <c r="K46" s="42"/>
      <c r="L46" s="42"/>
      <c r="M46" s="62"/>
      <c r="N46" s="102"/>
      <c r="O46" s="42"/>
      <c r="P46" s="42"/>
      <c r="Q46" s="42"/>
      <c r="R46" s="62"/>
      <c r="S46" s="102"/>
      <c r="T46" s="42"/>
      <c r="U46" s="42"/>
      <c r="V46" s="42"/>
      <c r="W46" s="62"/>
      <c r="X46" s="102"/>
      <c r="Y46" s="42"/>
      <c r="Z46" s="42"/>
      <c r="AA46" s="42"/>
      <c r="AB46" s="62"/>
      <c r="AC46" s="102"/>
      <c r="AD46" s="42"/>
      <c r="AE46" s="42"/>
      <c r="AF46" s="42"/>
      <c r="AG46" s="62"/>
      <c r="AH46" s="102"/>
      <c r="AI46" s="42"/>
      <c r="AJ46" s="42"/>
      <c r="AK46" s="42"/>
      <c r="AL46" s="62"/>
      <c r="AM46" s="42"/>
      <c r="AN46" s="42"/>
      <c r="AO46" s="42"/>
      <c r="AP46" s="42"/>
      <c r="AQ46" s="6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</row>
    <row r="47" spans="1:81" ht="15.75">
      <c r="A47" s="59"/>
      <c r="B47" s="59"/>
      <c r="C47" s="45"/>
      <c r="D47" s="102"/>
      <c r="E47" s="42"/>
      <c r="F47" s="42"/>
      <c r="G47" s="42"/>
      <c r="H47" s="62"/>
      <c r="I47" s="102"/>
      <c r="J47" s="42"/>
      <c r="K47" s="42"/>
      <c r="L47" s="42"/>
      <c r="M47" s="62"/>
      <c r="N47" s="102"/>
      <c r="O47" s="42"/>
      <c r="P47" s="42"/>
      <c r="Q47" s="42"/>
      <c r="R47" s="62"/>
      <c r="S47" s="102"/>
      <c r="T47" s="42"/>
      <c r="U47" s="42"/>
      <c r="V47" s="42"/>
      <c r="W47" s="62"/>
      <c r="X47" s="102"/>
      <c r="Y47" s="42"/>
      <c r="Z47" s="42"/>
      <c r="AA47" s="42"/>
      <c r="AB47" s="62"/>
      <c r="AC47" s="102"/>
      <c r="AD47" s="42"/>
      <c r="AE47" s="42"/>
      <c r="AF47" s="42"/>
      <c r="AG47" s="62"/>
      <c r="AH47" s="102"/>
      <c r="AI47" s="42"/>
      <c r="AJ47" s="42"/>
      <c r="AK47" s="42"/>
      <c r="AL47" s="62"/>
      <c r="AM47" s="42"/>
      <c r="AN47" s="42"/>
      <c r="AO47" s="42"/>
      <c r="AP47" s="42"/>
      <c r="AQ47" s="6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</row>
    <row r="48" spans="1:81" ht="15.75">
      <c r="A48" s="59"/>
      <c r="B48" s="59"/>
      <c r="C48" s="45"/>
      <c r="D48" s="102"/>
      <c r="E48" s="46"/>
      <c r="F48" s="46"/>
      <c r="G48" s="46"/>
      <c r="H48" s="64"/>
      <c r="I48" s="102"/>
      <c r="J48" s="46"/>
      <c r="K48" s="46"/>
      <c r="L48" s="46"/>
      <c r="M48" s="64"/>
      <c r="N48" s="102"/>
      <c r="O48" s="46"/>
      <c r="P48" s="46"/>
      <c r="Q48" s="46"/>
      <c r="R48" s="64"/>
      <c r="S48" s="102"/>
      <c r="T48" s="46"/>
      <c r="U48" s="46"/>
      <c r="V48" s="46"/>
      <c r="W48" s="64"/>
      <c r="X48" s="102"/>
      <c r="Y48" s="46"/>
      <c r="Z48" s="46"/>
      <c r="AA48" s="46"/>
      <c r="AB48" s="64"/>
      <c r="AC48" s="102"/>
      <c r="AD48" s="46"/>
      <c r="AE48" s="46"/>
      <c r="AF48" s="46"/>
      <c r="AG48" s="64"/>
      <c r="AH48" s="102"/>
      <c r="AI48" s="46"/>
      <c r="AJ48" s="46"/>
      <c r="AK48" s="46"/>
      <c r="AL48" s="64"/>
      <c r="AM48" s="46"/>
      <c r="AN48" s="46"/>
      <c r="AO48" s="46"/>
      <c r="AP48" s="46"/>
      <c r="AQ48" s="64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1:81" ht="12.75">
      <c r="A49" s="59"/>
      <c r="B49" s="59"/>
      <c r="C49" s="59"/>
      <c r="D49" s="102"/>
      <c r="E49" s="46"/>
      <c r="F49" s="46"/>
      <c r="G49" s="46"/>
      <c r="H49" s="64"/>
      <c r="I49" s="102"/>
      <c r="J49" s="46"/>
      <c r="K49" s="46"/>
      <c r="L49" s="46"/>
      <c r="M49" s="64"/>
      <c r="N49" s="102"/>
      <c r="O49" s="46"/>
      <c r="P49" s="46"/>
      <c r="Q49" s="46"/>
      <c r="R49" s="64"/>
      <c r="S49" s="102"/>
      <c r="T49" s="46"/>
      <c r="U49" s="46"/>
      <c r="V49" s="46"/>
      <c r="W49" s="64"/>
      <c r="X49" s="102"/>
      <c r="Y49" s="46"/>
      <c r="Z49" s="46"/>
      <c r="AA49" s="46"/>
      <c r="AB49" s="64"/>
      <c r="AC49" s="102"/>
      <c r="AD49" s="46"/>
      <c r="AE49" s="46"/>
      <c r="AF49" s="46"/>
      <c r="AG49" s="64"/>
      <c r="AH49" s="102"/>
      <c r="AI49" s="46"/>
      <c r="AJ49" s="46"/>
      <c r="AK49" s="46"/>
      <c r="AL49" s="64"/>
      <c r="AM49" s="46"/>
      <c r="AN49" s="46"/>
      <c r="AO49" s="46"/>
      <c r="AP49" s="46"/>
      <c r="AQ49" s="64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1:3" ht="15.75">
      <c r="A50" s="59"/>
      <c r="B50" s="59"/>
      <c r="C50" s="44"/>
    </row>
    <row r="51" spans="1:3" ht="15.75" customHeight="1">
      <c r="A51" s="47"/>
      <c r="C51" s="45"/>
    </row>
    <row r="52" spans="3:81" ht="15.75">
      <c r="C52" s="45"/>
      <c r="D52" s="102"/>
      <c r="E52" s="46"/>
      <c r="F52" s="46"/>
      <c r="G52" s="46"/>
      <c r="I52" s="102"/>
      <c r="J52" s="46"/>
      <c r="K52" s="46"/>
      <c r="L52" s="46"/>
      <c r="N52" s="102"/>
      <c r="O52" s="46"/>
      <c r="P52" s="46"/>
      <c r="Q52" s="46"/>
      <c r="S52" s="102"/>
      <c r="T52" s="46"/>
      <c r="U52" s="46"/>
      <c r="V52" s="46"/>
      <c r="X52" s="102"/>
      <c r="Y52" s="46"/>
      <c r="Z52" s="46"/>
      <c r="AA52" s="46"/>
      <c r="AC52" s="102"/>
      <c r="AD52" s="46"/>
      <c r="AE52" s="46"/>
      <c r="AF52" s="46"/>
      <c r="AH52" s="102"/>
      <c r="AI52" s="46"/>
      <c r="AJ52" s="46"/>
      <c r="AK52" s="46"/>
      <c r="AM52" s="46"/>
      <c r="AN52" s="46"/>
      <c r="AO52" s="46"/>
      <c r="AP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1:81" ht="19.5">
      <c r="A53" s="48"/>
      <c r="B53" s="49"/>
      <c r="C53" s="50"/>
      <c r="D53" s="102"/>
      <c r="E53" s="46"/>
      <c r="F53" s="46"/>
      <c r="G53" s="46"/>
      <c r="I53" s="102"/>
      <c r="J53" s="46"/>
      <c r="K53" s="46"/>
      <c r="L53" s="46"/>
      <c r="N53" s="102"/>
      <c r="O53" s="46"/>
      <c r="P53" s="46"/>
      <c r="Q53" s="46"/>
      <c r="S53" s="102"/>
      <c r="T53" s="46"/>
      <c r="U53" s="46"/>
      <c r="V53" s="46"/>
      <c r="X53" s="102"/>
      <c r="Y53" s="46"/>
      <c r="Z53" s="46"/>
      <c r="AA53" s="46"/>
      <c r="AC53" s="102"/>
      <c r="AD53" s="46"/>
      <c r="AE53" s="46"/>
      <c r="AF53" s="46"/>
      <c r="AH53" s="102"/>
      <c r="AI53" s="46"/>
      <c r="AJ53" s="46"/>
      <c r="AK53" s="46"/>
      <c r="AM53" s="46"/>
      <c r="AN53" s="46"/>
      <c r="AO53" s="46"/>
      <c r="AP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3:81" ht="15.75">
      <c r="C54" s="44"/>
      <c r="D54" s="102"/>
      <c r="E54" s="46"/>
      <c r="F54" s="46"/>
      <c r="G54" s="46"/>
      <c r="I54" s="102"/>
      <c r="J54" s="46"/>
      <c r="K54" s="46"/>
      <c r="L54" s="46"/>
      <c r="N54" s="102"/>
      <c r="O54" s="46"/>
      <c r="P54" s="46"/>
      <c r="Q54" s="46"/>
      <c r="S54" s="102"/>
      <c r="T54" s="46"/>
      <c r="U54" s="46"/>
      <c r="V54" s="46"/>
      <c r="X54" s="102"/>
      <c r="Y54" s="46"/>
      <c r="Z54" s="46"/>
      <c r="AA54" s="46"/>
      <c r="AC54" s="102"/>
      <c r="AD54" s="46"/>
      <c r="AE54" s="46"/>
      <c r="AF54" s="46"/>
      <c r="AH54" s="102"/>
      <c r="AI54" s="46"/>
      <c r="AJ54" s="46"/>
      <c r="AK54" s="46"/>
      <c r="AM54" s="46"/>
      <c r="AN54" s="46"/>
      <c r="AO54" s="46"/>
      <c r="AP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ht="15.75">
      <c r="C55" s="45"/>
    </row>
    <row r="57" ht="12.75">
      <c r="A57" s="35"/>
    </row>
    <row r="58" ht="15.75">
      <c r="C58" s="44"/>
    </row>
    <row r="59" ht="15.75">
      <c r="C59" s="45"/>
    </row>
  </sheetData>
  <sheetProtection/>
  <printOptions horizontalCentered="1" verticalCentered="1"/>
  <pageMargins left="0.1968503937007874" right="0.7874015748031497" top="0.984251968503937" bottom="0.984251968503937" header="0" footer="0"/>
  <pageSetup horizontalDpi="600" verticalDpi="600" orientation="landscape" scale="85" r:id="rId1"/>
  <colBreaks count="3" manualBreakCount="3">
    <brk id="47" min="9" max="40" man="1"/>
    <brk id="53" min="9" max="40" man="1"/>
    <brk id="68" min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Def1</dc:creator>
  <cp:keywords/>
  <dc:description/>
  <cp:lastModifiedBy>Beatriz Zoraida Ferraiz Vizcaíno</cp:lastModifiedBy>
  <cp:lastPrinted>2014-02-26T14:19:27Z</cp:lastPrinted>
  <dcterms:created xsi:type="dcterms:W3CDTF">2004-11-22T19:42:15Z</dcterms:created>
  <dcterms:modified xsi:type="dcterms:W3CDTF">2014-03-06T16:11:53Z</dcterms:modified>
  <cp:category/>
  <cp:version/>
  <cp:contentType/>
  <cp:contentStatus/>
</cp:coreProperties>
</file>