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450" windowWidth="20520" windowHeight="3495" activeTab="0"/>
  </bookViews>
  <sheets>
    <sheet name="PIB" sheetId="1" r:id="rId1"/>
    <sheet name="Var %" sheetId="2" r:id="rId2"/>
  </sheets>
  <definedNames>
    <definedName name="\A" localSheetId="1">'Var %'!#REF!</definedName>
    <definedName name="\A">'PIB'!#REF!</definedName>
    <definedName name="\B" localSheetId="1">'Var %'!#REF!</definedName>
    <definedName name="\B">'PIB'!#REF!</definedName>
    <definedName name="_xlnm.Print_Area" localSheetId="0">'PIB'!$A$1:$F$120</definedName>
    <definedName name="_xlnm.Print_Area" localSheetId="1">'Var %'!$A$1:$G$106</definedName>
    <definedName name="CUA1" localSheetId="1">'Var %'!$A$1:$D$104</definedName>
    <definedName name="CUA1">'PIB'!$B$1:$E$111</definedName>
    <definedName name="CUADRO1" localSheetId="1">'Var %'!$A$1:$E$4</definedName>
    <definedName name="CUADRO1">'PIB'!$B$1:$F$109</definedName>
    <definedName name="CUADRO2" localSheetId="1">'Var %'!$A$5:$E$108</definedName>
    <definedName name="CUADRO2">'PIB'!#REF!</definedName>
    <definedName name="_xlnm.Print_Titles" localSheetId="0">'PIB'!$A:$B,'PIB'!$1:$7</definedName>
    <definedName name="_xlnm.Print_Titles" localSheetId="1">'Var %'!$A:$B,'Var %'!$1:$7</definedName>
  </definedNames>
  <calcPr fullCalcOnLoad="1"/>
</workbook>
</file>

<file path=xl/sharedStrings.xml><?xml version="1.0" encoding="utf-8"?>
<sst xmlns="http://schemas.openxmlformats.org/spreadsheetml/2006/main" count="190" uniqueCount="101">
  <si>
    <t>Público</t>
  </si>
  <si>
    <t>Privado</t>
  </si>
  <si>
    <t>II Trim</t>
  </si>
  <si>
    <t>I Trim</t>
  </si>
  <si>
    <t>IV Trim</t>
  </si>
  <si>
    <t>III Trim</t>
  </si>
  <si>
    <t>5_2_1</t>
  </si>
  <si>
    <t>IV2001/IV2000</t>
  </si>
  <si>
    <t>III2001/III2000</t>
  </si>
  <si>
    <t>II2001/II2000</t>
  </si>
  <si>
    <t>I2001/I2000</t>
  </si>
  <si>
    <t>II2002/II2001</t>
  </si>
  <si>
    <t>I2002/I2001</t>
  </si>
  <si>
    <t>III2002/III2001</t>
  </si>
  <si>
    <t>IV2003/IV2002</t>
  </si>
  <si>
    <t>III2003/III2002</t>
  </si>
  <si>
    <t>II2003/II2002</t>
  </si>
  <si>
    <t>I2003/I2002</t>
  </si>
  <si>
    <t>IV2002/IV2001</t>
  </si>
  <si>
    <t>I2004/I2003</t>
  </si>
  <si>
    <t>II2004/II2003</t>
  </si>
  <si>
    <t>III2004/III2003</t>
  </si>
  <si>
    <t>IV2004/IV2003</t>
  </si>
  <si>
    <t>Sectores</t>
  </si>
  <si>
    <t>IV1999/IV1998</t>
  </si>
  <si>
    <t>III1999/III1998</t>
  </si>
  <si>
    <t>II1999/II1998</t>
  </si>
  <si>
    <t>IV1998/IV1997</t>
  </si>
  <si>
    <t>III1998/III1997</t>
  </si>
  <si>
    <t>II1998/II1997</t>
  </si>
  <si>
    <t>IV2000/IV1999</t>
  </si>
  <si>
    <t>III2000/III1999</t>
  </si>
  <si>
    <t>II2000/II1999</t>
  </si>
  <si>
    <t>I2000/I1999</t>
  </si>
  <si>
    <t>I1999/I1998</t>
  </si>
  <si>
    <t>I1998/I1997</t>
  </si>
  <si>
    <t>III2005/III2004</t>
  </si>
  <si>
    <t>II2005/II2004</t>
  </si>
  <si>
    <t>I2005/I2004</t>
  </si>
  <si>
    <t>IV2005/IV2004</t>
  </si>
  <si>
    <t>2002</t>
  </si>
  <si>
    <t>2001</t>
  </si>
  <si>
    <t>2000</t>
  </si>
  <si>
    <t>1999</t>
  </si>
  <si>
    <t>1998</t>
  </si>
  <si>
    <t>1997</t>
  </si>
  <si>
    <t>(Variaciones porcentuales)</t>
  </si>
  <si>
    <t>Impuestos netos sobre los productos</t>
  </si>
  <si>
    <t>IV2006/IV2005</t>
  </si>
  <si>
    <t>III2006/III2005</t>
  </si>
  <si>
    <t>II2006/II2005</t>
  </si>
  <si>
    <t>I2006/I2005</t>
  </si>
  <si>
    <t>Período</t>
  </si>
  <si>
    <t>Total</t>
  </si>
  <si>
    <t>Producto interno bruto</t>
  </si>
  <si>
    <t>A precios constantes de 1997</t>
  </si>
  <si>
    <t>2003</t>
  </si>
  <si>
    <t>IV2007/IV2006</t>
  </si>
  <si>
    <t>III2007/III2006</t>
  </si>
  <si>
    <t>II2007/II2006</t>
  </si>
  <si>
    <t>I2007/I2006</t>
  </si>
  <si>
    <t>2004</t>
  </si>
  <si>
    <t>(Miles de Bolívares)</t>
  </si>
  <si>
    <t>Notas:</t>
  </si>
  <si>
    <t>2008 (*)</t>
  </si>
  <si>
    <t>IV2008/IV2007</t>
  </si>
  <si>
    <t>III2008/III2007</t>
  </si>
  <si>
    <t>II2008/II2007</t>
  </si>
  <si>
    <t>I2008/I2007</t>
  </si>
  <si>
    <t>2009 (*)</t>
  </si>
  <si>
    <t>I2009/I2008</t>
  </si>
  <si>
    <t>II2009/II2008</t>
  </si>
  <si>
    <t>III2009/III2008</t>
  </si>
  <si>
    <t>IV2009/IV2008</t>
  </si>
  <si>
    <t>2005</t>
  </si>
  <si>
    <t>2006</t>
  </si>
  <si>
    <t>2010 (*)</t>
  </si>
  <si>
    <t>IV2010/IV2009</t>
  </si>
  <si>
    <t>III2010/III2009</t>
  </si>
  <si>
    <t>II2010/II2009</t>
  </si>
  <si>
    <t>I2010/I2009</t>
  </si>
  <si>
    <t>Fuente: Banco Central de Venezuela.</t>
  </si>
  <si>
    <t>2007</t>
  </si>
  <si>
    <t>2011 (*)</t>
  </si>
  <si>
    <t>I2011/I2010</t>
  </si>
  <si>
    <t>II2011/II2010</t>
  </si>
  <si>
    <t>III2011/III2010</t>
  </si>
  <si>
    <t>IV2011/IV2010</t>
  </si>
  <si>
    <t>Expresados en la escala monetaria vigente a partir del 1° Enero de 2008.</t>
  </si>
  <si>
    <t xml:space="preserve">Las  cifras trimestrales  contienen estimaciones  realizadas  por la  Gerencia  de Estadísticas Económicas  para  solventar limitaciones  en el suministro  de los datos básicos por parte de las   fuentes  primarias,  requeridos  para  algunas  actividades  y  variables   económicas.  Por tal  motivo,  las estimaciones  del  PIB son  de carácter  provisional y  deben adoptarse como aproximaciones referenciales sobre el comportamiento de esas variables macroeconómicas. </t>
  </si>
  <si>
    <t>2012 (*)</t>
  </si>
  <si>
    <t>I2012/I2011</t>
  </si>
  <si>
    <t>II2012/II2011</t>
  </si>
  <si>
    <t>III2012/III2011</t>
  </si>
  <si>
    <t>IV2012/IV2011</t>
  </si>
  <si>
    <t>2013 (*)</t>
  </si>
  <si>
    <t>I2013/I2012</t>
  </si>
  <si>
    <t>III2013/III2012</t>
  </si>
  <si>
    <t>II2013/II2012</t>
  </si>
  <si>
    <t>IV2013/IV2012</t>
  </si>
  <si>
    <t>Las estimaciones del cuarto trimestre de 2013 contemplan reclasificaciones institucionales de un grupo de empresas que pasaron del sector privado al público.  Esta reclasificación se incorporó desde el primer trimestre de 2012, con la finalidad de reflejar cambios sectoriales ocurridos en la economía venezolana.</t>
  </si>
</sst>
</file>

<file path=xl/styles.xml><?xml version="1.0" encoding="utf-8"?>
<styleSheet xmlns="http://schemas.openxmlformats.org/spreadsheetml/2006/main">
  <numFmts count="2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General_)"/>
    <numFmt numFmtId="169" formatCode="#,##0&quot;Pts&quot;_);\(#,##0&quot;Pts&quot;\)"/>
    <numFmt numFmtId="170" formatCode="0.0_)"/>
    <numFmt numFmtId="171" formatCode="#,##0.0_);\(#,##0.0\)"/>
    <numFmt numFmtId="172" formatCode="_-* #,##0\ _P_t_s_-;\-* #,##0\ _P_t_s_-;_-* &quot;-&quot;??\ _P_t_s_-;_-@_-"/>
    <numFmt numFmtId="173" formatCode="#,##0.00_);\(#,##0.00\)"/>
    <numFmt numFmtId="174" formatCode="#,##0.000_);\(#,##0.000\)"/>
    <numFmt numFmtId="175" formatCode="#,##0.0000_);\(#,##0.0000\)"/>
    <numFmt numFmtId="176" formatCode="#,##0_);\(#,##0\)"/>
    <numFmt numFmtId="177" formatCode="#,##0.00000_);\(#,##0.00000\)"/>
    <numFmt numFmtId="178" formatCode="#,##0.000000_);\(#,##0.000000\)"/>
  </numFmts>
  <fonts count="51">
    <font>
      <sz val="10"/>
      <name val="Courier"/>
      <family val="0"/>
    </font>
    <font>
      <b/>
      <sz val="10"/>
      <name val="Arial"/>
      <family val="0"/>
    </font>
    <font>
      <i/>
      <sz val="10"/>
      <name val="Arial"/>
      <family val="0"/>
    </font>
    <font>
      <b/>
      <i/>
      <sz val="10"/>
      <name val="Arial"/>
      <family val="0"/>
    </font>
    <font>
      <sz val="10"/>
      <name val="Arial"/>
      <family val="2"/>
    </font>
    <font>
      <b/>
      <sz val="12"/>
      <name val="Tahoma"/>
      <family val="2"/>
    </font>
    <font>
      <sz val="12"/>
      <name val="Tahoma"/>
      <family val="2"/>
    </font>
    <font>
      <b/>
      <sz val="14"/>
      <name val="Tahoma"/>
      <family val="2"/>
    </font>
    <font>
      <sz val="14"/>
      <name val="Tahoma"/>
      <family val="2"/>
    </font>
    <font>
      <b/>
      <sz val="15"/>
      <name val="Tahoma"/>
      <family val="2"/>
    </font>
    <font>
      <sz val="13"/>
      <name val="Tahoma"/>
      <family val="2"/>
    </font>
    <font>
      <b/>
      <sz val="13"/>
      <name val="Tahoma"/>
      <family val="2"/>
    </font>
    <font>
      <sz val="8"/>
      <name val="Courier"/>
      <family val="3"/>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3"/>
      <color indexed="10"/>
      <name val="Tahoma"/>
      <family val="2"/>
    </font>
    <font>
      <sz val="13"/>
      <color indexed="10"/>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3"/>
      <color rgb="FFFF0000"/>
      <name val="Tahoma"/>
      <family val="2"/>
    </font>
    <font>
      <sz val="13"/>
      <color rgb="FFFF0000"/>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62">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167"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4"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70">
    <xf numFmtId="168" fontId="0" fillId="0" borderId="0" xfId="0" applyNumberFormat="1" applyAlignment="1">
      <alignment/>
    </xf>
    <xf numFmtId="168" fontId="6" fillId="0" borderId="0" xfId="15" applyNumberFormat="1" applyFont="1" applyAlignment="1">
      <alignment/>
    </xf>
    <xf numFmtId="168" fontId="6" fillId="0" borderId="10" xfId="15" applyNumberFormat="1" applyFont="1" applyBorder="1" applyAlignment="1">
      <alignment/>
    </xf>
    <xf numFmtId="168" fontId="6" fillId="0" borderId="0" xfId="15" applyNumberFormat="1" applyFont="1" applyAlignment="1" applyProtection="1">
      <alignment/>
      <protection/>
    </xf>
    <xf numFmtId="168" fontId="6" fillId="0" borderId="0" xfId="15" applyNumberFormat="1" applyFont="1" applyBorder="1" applyAlignment="1" applyProtection="1">
      <alignment horizontal="center"/>
      <protection/>
    </xf>
    <xf numFmtId="168" fontId="5" fillId="0" borderId="0" xfId="15" applyNumberFormat="1" applyFont="1" applyAlignment="1" applyProtection="1" quotePrefix="1">
      <alignment horizontal="left"/>
      <protection/>
    </xf>
    <xf numFmtId="168" fontId="6" fillId="0" borderId="0" xfId="15" applyNumberFormat="1" applyFont="1" applyAlignment="1" applyProtection="1">
      <alignment horizontal="left"/>
      <protection/>
    </xf>
    <xf numFmtId="37" fontId="6" fillId="0" borderId="0" xfId="15" applyNumberFormat="1" applyFont="1" applyAlignment="1" applyProtection="1">
      <alignment/>
      <protection/>
    </xf>
    <xf numFmtId="168" fontId="6" fillId="0" borderId="10" xfId="15" applyNumberFormat="1" applyFont="1" applyBorder="1" applyAlignment="1" applyProtection="1">
      <alignment/>
      <protection/>
    </xf>
    <xf numFmtId="168" fontId="6" fillId="0" borderId="10" xfId="15" applyNumberFormat="1" applyFont="1" applyBorder="1" applyAlignment="1">
      <alignment horizontal="center"/>
    </xf>
    <xf numFmtId="168" fontId="5" fillId="0" borderId="0" xfId="15" applyNumberFormat="1" applyFont="1" applyAlignment="1">
      <alignment horizontal="center"/>
    </xf>
    <xf numFmtId="168" fontId="6" fillId="0" borderId="0" xfId="15" applyNumberFormat="1" applyFont="1" applyAlignment="1">
      <alignment horizontal="center"/>
    </xf>
    <xf numFmtId="168" fontId="5" fillId="0" borderId="10" xfId="15" applyNumberFormat="1" applyFont="1" applyBorder="1" applyAlignment="1">
      <alignment horizontal="center"/>
    </xf>
    <xf numFmtId="169" fontId="5" fillId="0" borderId="0" xfId="15" applyNumberFormat="1" applyFont="1" applyAlignment="1" applyProtection="1">
      <alignment horizontal="center"/>
      <protection/>
    </xf>
    <xf numFmtId="169" fontId="6" fillId="0" borderId="0" xfId="15" applyNumberFormat="1" applyFont="1" applyAlignment="1" applyProtection="1">
      <alignment horizontal="center"/>
      <protection/>
    </xf>
    <xf numFmtId="171" fontId="5" fillId="0" borderId="0" xfId="15" applyNumberFormat="1" applyFont="1" applyAlignment="1" applyProtection="1" quotePrefix="1">
      <alignment/>
      <protection/>
    </xf>
    <xf numFmtId="168" fontId="6" fillId="0" borderId="0" xfId="15" applyNumberFormat="1" applyFont="1" applyAlignment="1" applyProtection="1" quotePrefix="1">
      <alignment horizontal="left"/>
      <protection/>
    </xf>
    <xf numFmtId="171" fontId="6" fillId="0" borderId="0" xfId="15" applyNumberFormat="1" applyFont="1" applyAlignment="1" applyProtection="1" quotePrefix="1">
      <alignment/>
      <protection/>
    </xf>
    <xf numFmtId="168" fontId="6" fillId="0" borderId="0" xfId="15" applyNumberFormat="1" applyFont="1" applyAlignment="1">
      <alignment vertical="center"/>
    </xf>
    <xf numFmtId="168" fontId="8" fillId="0" borderId="0" xfId="15" applyNumberFormat="1" applyFont="1" applyAlignment="1">
      <alignment vertical="center"/>
    </xf>
    <xf numFmtId="168" fontId="9" fillId="0" borderId="0" xfId="15" applyNumberFormat="1" applyFont="1" applyAlignment="1" applyProtection="1">
      <alignment horizontal="centerContinuous" vertical="center"/>
      <protection/>
    </xf>
    <xf numFmtId="168" fontId="7" fillId="0" borderId="0" xfId="15" applyNumberFormat="1" applyFont="1" applyAlignment="1" applyProtection="1">
      <alignment horizontal="centerContinuous" vertical="center"/>
      <protection/>
    </xf>
    <xf numFmtId="168" fontId="8" fillId="0" borderId="0" xfId="15" applyNumberFormat="1" applyFont="1" applyAlignment="1">
      <alignment horizontal="centerContinuous" vertical="center"/>
    </xf>
    <xf numFmtId="168" fontId="5" fillId="0" borderId="0" xfId="15" applyNumberFormat="1" applyFont="1" applyAlignment="1" applyProtection="1" quotePrefix="1">
      <alignment horizontal="centerContinuous" vertical="center"/>
      <protection/>
    </xf>
    <xf numFmtId="168" fontId="6" fillId="0" borderId="0" xfId="15" applyNumberFormat="1" applyFont="1" applyAlignment="1">
      <alignment horizontal="centerContinuous" vertical="center"/>
    </xf>
    <xf numFmtId="168" fontId="6" fillId="0" borderId="0" xfId="15" applyNumberFormat="1" applyFont="1" applyAlignment="1" applyProtection="1" quotePrefix="1">
      <alignment horizontal="centerContinuous" vertical="center"/>
      <protection/>
    </xf>
    <xf numFmtId="168" fontId="10" fillId="0" borderId="0" xfId="15" applyNumberFormat="1" applyFont="1" applyAlignment="1" applyProtection="1">
      <alignment vertical="center"/>
      <protection/>
    </xf>
    <xf numFmtId="168" fontId="11" fillId="0" borderId="11" xfId="15" applyNumberFormat="1" applyFont="1" applyBorder="1" applyAlignment="1" applyProtection="1">
      <alignment horizontal="centerContinuous" vertical="center"/>
      <protection/>
    </xf>
    <xf numFmtId="168" fontId="11" fillId="0" borderId="11" xfId="15" applyNumberFormat="1" applyFont="1" applyBorder="1" applyAlignment="1" applyProtection="1">
      <alignment horizontal="left" vertical="center"/>
      <protection/>
    </xf>
    <xf numFmtId="168" fontId="5" fillId="0" borderId="0" xfId="15" applyNumberFormat="1" applyFont="1" applyAlignment="1">
      <alignment horizontal="centerContinuous" vertical="center"/>
    </xf>
    <xf numFmtId="168" fontId="5" fillId="0" borderId="0" xfId="15" applyNumberFormat="1" applyFont="1" applyAlignment="1" applyProtection="1">
      <alignment horizontal="centerContinuous" vertical="center"/>
      <protection/>
    </xf>
    <xf numFmtId="168" fontId="7" fillId="0" borderId="0" xfId="15" applyNumberFormat="1" applyFont="1" applyAlignment="1" quotePrefix="1">
      <alignment horizontal="centerContinuous" vertical="center"/>
    </xf>
    <xf numFmtId="168" fontId="11" fillId="0" borderId="0" xfId="15" applyNumberFormat="1" applyFont="1" applyBorder="1" applyAlignment="1" applyProtection="1">
      <alignment horizontal="left" vertical="center"/>
      <protection/>
    </xf>
    <xf numFmtId="168" fontId="11" fillId="0" borderId="11" xfId="15" applyNumberFormat="1" applyFont="1" applyBorder="1" applyAlignment="1" applyProtection="1">
      <alignment horizontal="center" vertical="center"/>
      <protection/>
    </xf>
    <xf numFmtId="171" fontId="5" fillId="0" borderId="0" xfId="15" applyNumberFormat="1" applyFont="1" applyAlignment="1" applyProtection="1" quotePrefix="1">
      <alignment horizontal="center"/>
      <protection/>
    </xf>
    <xf numFmtId="171" fontId="6" fillId="0" borderId="0" xfId="15" applyNumberFormat="1" applyFont="1" applyAlignment="1" applyProtection="1" quotePrefix="1">
      <alignment horizontal="center"/>
      <protection/>
    </xf>
    <xf numFmtId="171" fontId="5" fillId="0" borderId="0" xfId="15" applyNumberFormat="1" applyFont="1" applyAlignment="1" applyProtection="1">
      <alignment horizontal="center"/>
      <protection/>
    </xf>
    <xf numFmtId="171" fontId="6" fillId="0" borderId="0" xfId="15" applyNumberFormat="1" applyFont="1" applyAlignment="1" applyProtection="1">
      <alignment horizontal="center"/>
      <protection/>
    </xf>
    <xf numFmtId="171" fontId="6" fillId="0" borderId="10" xfId="15" applyNumberFormat="1" applyFont="1" applyBorder="1" applyAlignment="1" applyProtection="1">
      <alignment horizontal="center"/>
      <protection/>
    </xf>
    <xf numFmtId="170" fontId="6" fillId="0" borderId="0" xfId="15" applyNumberFormat="1" applyFont="1" applyAlignment="1" applyProtection="1">
      <alignment horizontal="center"/>
      <protection/>
    </xf>
    <xf numFmtId="167" fontId="6" fillId="0" borderId="0" xfId="47" applyFont="1" applyAlignment="1" applyProtection="1">
      <alignment horizontal="center"/>
      <protection/>
    </xf>
    <xf numFmtId="167" fontId="5" fillId="0" borderId="0" xfId="47" applyFont="1" applyAlignment="1" applyProtection="1">
      <alignment horizontal="center"/>
      <protection/>
    </xf>
    <xf numFmtId="167" fontId="6" fillId="0" borderId="0" xfId="47" applyFont="1" applyAlignment="1">
      <alignment horizontal="center"/>
    </xf>
    <xf numFmtId="167" fontId="5" fillId="0" borderId="10" xfId="47" applyFont="1" applyBorder="1" applyAlignment="1" applyProtection="1">
      <alignment horizontal="center"/>
      <protection/>
    </xf>
    <xf numFmtId="167" fontId="6" fillId="0" borderId="10" xfId="47" applyFont="1" applyBorder="1" applyAlignment="1" applyProtection="1">
      <alignment horizontal="center"/>
      <protection/>
    </xf>
    <xf numFmtId="167" fontId="6" fillId="0" borderId="10" xfId="47" applyFont="1" applyBorder="1" applyAlignment="1">
      <alignment horizontal="center"/>
    </xf>
    <xf numFmtId="167" fontId="6" fillId="0" borderId="0" xfId="47" applyFont="1" applyAlignment="1">
      <alignment/>
    </xf>
    <xf numFmtId="172" fontId="5" fillId="0" borderId="0" xfId="47" applyNumberFormat="1" applyFont="1" applyAlignment="1" applyProtection="1" quotePrefix="1">
      <alignment horizontal="center"/>
      <protection/>
    </xf>
    <xf numFmtId="172" fontId="6" fillId="0" borderId="0" xfId="47" applyNumberFormat="1" applyFont="1" applyAlignment="1" applyProtection="1">
      <alignment horizontal="center"/>
      <protection/>
    </xf>
    <xf numFmtId="172" fontId="11" fillId="0" borderId="0" xfId="15" applyNumberFormat="1" applyFont="1" applyBorder="1" applyAlignment="1" applyProtection="1">
      <alignment horizontal="center" vertical="center"/>
      <protection/>
    </xf>
    <xf numFmtId="172" fontId="10" fillId="0" borderId="0" xfId="15" applyNumberFormat="1" applyFont="1" applyBorder="1" applyAlignment="1" applyProtection="1">
      <alignment horizontal="center" vertical="center"/>
      <protection/>
    </xf>
    <xf numFmtId="172" fontId="10" fillId="0" borderId="0" xfId="15" applyNumberFormat="1" applyFont="1" applyBorder="1" applyAlignment="1" applyProtection="1">
      <alignment horizontal="right" vertical="center"/>
      <protection/>
    </xf>
    <xf numFmtId="172" fontId="11" fillId="0" borderId="0" xfId="47" applyNumberFormat="1" applyFont="1" applyBorder="1" applyAlignment="1" applyProtection="1">
      <alignment horizontal="center" vertical="center"/>
      <protection/>
    </xf>
    <xf numFmtId="172" fontId="10" fillId="0" borderId="0" xfId="47" applyNumberFormat="1" applyFont="1" applyBorder="1" applyAlignment="1" applyProtection="1">
      <alignment horizontal="center" vertical="center"/>
      <protection/>
    </xf>
    <xf numFmtId="172" fontId="10" fillId="0" borderId="0" xfId="47" applyNumberFormat="1" applyFont="1" applyBorder="1" applyAlignment="1" applyProtection="1">
      <alignment horizontal="right" vertical="center"/>
      <protection/>
    </xf>
    <xf numFmtId="172" fontId="5" fillId="0" borderId="0" xfId="47" applyNumberFormat="1" applyFont="1" applyBorder="1" applyAlignment="1" applyProtection="1">
      <alignment horizontal="center"/>
      <protection/>
    </xf>
    <xf numFmtId="172" fontId="6" fillId="0" borderId="0" xfId="47" applyNumberFormat="1" applyFont="1" applyBorder="1" applyAlignment="1" applyProtection="1">
      <alignment horizontal="center"/>
      <protection/>
    </xf>
    <xf numFmtId="172" fontId="5" fillId="0" borderId="0" xfId="47" applyNumberFormat="1" applyFont="1" applyAlignment="1" applyProtection="1">
      <alignment horizontal="center"/>
      <protection/>
    </xf>
    <xf numFmtId="172" fontId="6" fillId="0" borderId="0" xfId="47" applyNumberFormat="1" applyFont="1" applyAlignment="1">
      <alignment horizontal="center"/>
    </xf>
    <xf numFmtId="0" fontId="4" fillId="33" borderId="0" xfId="15" applyFont="1" applyFill="1" applyAlignment="1" applyProtection="1">
      <alignment/>
      <protection/>
    </xf>
    <xf numFmtId="0" fontId="1" fillId="33" borderId="0" xfId="15" applyFont="1" applyFill="1" applyAlignment="1" applyProtection="1">
      <alignment/>
      <protection/>
    </xf>
    <xf numFmtId="168" fontId="4" fillId="0" borderId="0" xfId="15" applyNumberFormat="1" applyFont="1" applyAlignment="1" applyProtection="1">
      <alignment/>
      <protection/>
    </xf>
    <xf numFmtId="172" fontId="49" fillId="0" borderId="0" xfId="15" applyNumberFormat="1" applyFont="1" applyBorder="1" applyAlignment="1" applyProtection="1">
      <alignment horizontal="center" vertical="center"/>
      <protection/>
    </xf>
    <xf numFmtId="172" fontId="50" fillId="0" borderId="0" xfId="15" applyNumberFormat="1" applyFont="1" applyBorder="1" applyAlignment="1" applyProtection="1">
      <alignment horizontal="center" vertical="center"/>
      <protection/>
    </xf>
    <xf numFmtId="172" fontId="50" fillId="0" borderId="0" xfId="15" applyNumberFormat="1" applyFont="1" applyBorder="1" applyAlignment="1" applyProtection="1">
      <alignment horizontal="right" vertical="center"/>
      <protection/>
    </xf>
    <xf numFmtId="168" fontId="11" fillId="0" borderId="12" xfId="15" applyNumberFormat="1" applyFont="1" applyBorder="1" applyAlignment="1" applyProtection="1">
      <alignment horizontal="center" vertical="center" wrapText="1"/>
      <protection/>
    </xf>
    <xf numFmtId="168" fontId="0" fillId="0" borderId="11" xfId="15" applyNumberFormat="1" applyFont="1" applyBorder="1" applyAlignment="1">
      <alignment horizontal="center" vertical="center" wrapText="1"/>
    </xf>
    <xf numFmtId="168" fontId="13" fillId="0" borderId="0" xfId="15" applyNumberFormat="1" applyFont="1" applyBorder="1" applyAlignment="1" applyProtection="1">
      <alignment horizontal="justify"/>
      <protection/>
    </xf>
    <xf numFmtId="168" fontId="4" fillId="0" borderId="0" xfId="15" applyNumberFormat="1" applyFont="1" applyAlignment="1">
      <alignment horizontal="justify"/>
    </xf>
    <xf numFmtId="168" fontId="11" fillId="0" borderId="11" xfId="15" applyNumberFormat="1" applyFont="1" applyBorder="1" applyAlignment="1" applyProtection="1">
      <alignment horizontal="center" vertical="center" wrapText="1"/>
      <protection/>
    </xf>
  </cellXfs>
  <cellStyles count="48">
    <cellStyle name="Normal" xfId="0"/>
    <cellStyle name="=C:\WINNT\SYSTEM32\COMMAND.COM"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ransitionEvaluation="1"/>
  <dimension ref="B1:F162"/>
  <sheetViews>
    <sheetView showGridLines="0" tabSelected="1" zoomScale="75" zoomScaleNormal="75" zoomScalePageLayoutView="0" workbookViewId="0" topLeftCell="A1">
      <selection activeCell="A1" sqref="A1"/>
    </sheetView>
  </sheetViews>
  <sheetFormatPr defaultColWidth="9.75390625" defaultRowHeight="15" customHeight="1"/>
  <cols>
    <col min="1" max="1" width="4.625" style="1" customWidth="1"/>
    <col min="2" max="2" width="19.625" style="1" customWidth="1"/>
    <col min="3" max="3" width="27.875" style="1" customWidth="1"/>
    <col min="4" max="4" width="22.75390625" style="1" customWidth="1"/>
    <col min="5" max="5" width="23.00390625" style="1" customWidth="1"/>
    <col min="6" max="6" width="25.125" style="1" customWidth="1"/>
    <col min="7" max="16384" width="9.75390625" style="1" customWidth="1"/>
  </cols>
  <sheetData>
    <row r="1" spans="2:6" ht="20.25" customHeight="1">
      <c r="B1" s="31"/>
      <c r="C1" s="24"/>
      <c r="D1" s="24"/>
      <c r="E1" s="24"/>
      <c r="F1" s="24"/>
    </row>
    <row r="2" spans="2:6" s="19" customFormat="1" ht="20.25" customHeight="1">
      <c r="B2" s="20" t="s">
        <v>54</v>
      </c>
      <c r="C2" s="21"/>
      <c r="D2" s="22"/>
      <c r="E2" s="22"/>
      <c r="F2" s="22"/>
    </row>
    <row r="3" spans="2:6" s="18" customFormat="1" ht="15.75" customHeight="1">
      <c r="B3" s="30" t="s">
        <v>55</v>
      </c>
      <c r="C3" s="23"/>
      <c r="D3" s="24"/>
      <c r="E3" s="24"/>
      <c r="F3" s="24"/>
    </row>
    <row r="4" spans="2:6" s="18" customFormat="1" ht="15.75" customHeight="1">
      <c r="B4" s="23" t="s">
        <v>62</v>
      </c>
      <c r="C4" s="25"/>
      <c r="D4" s="24"/>
      <c r="E4" s="24"/>
      <c r="F4" s="24"/>
    </row>
    <row r="5" spans="2:6" ht="15" customHeight="1" thickBot="1">
      <c r="B5" s="2"/>
      <c r="C5" s="2"/>
      <c r="D5" s="2"/>
      <c r="E5" s="2"/>
      <c r="F5" s="2"/>
    </row>
    <row r="6" spans="2:6" s="18" customFormat="1" ht="21" customHeight="1">
      <c r="B6" s="26"/>
      <c r="C6" s="65" t="s">
        <v>53</v>
      </c>
      <c r="D6" s="27" t="s">
        <v>23</v>
      </c>
      <c r="E6" s="27"/>
      <c r="F6" s="65" t="s">
        <v>47</v>
      </c>
    </row>
    <row r="7" spans="2:6" s="18" customFormat="1" ht="36" customHeight="1">
      <c r="B7" s="28" t="s">
        <v>52</v>
      </c>
      <c r="C7" s="66"/>
      <c r="D7" s="33" t="s">
        <v>0</v>
      </c>
      <c r="E7" s="33" t="s">
        <v>1</v>
      </c>
      <c r="F7" s="66"/>
    </row>
    <row r="8" spans="2:6" s="18" customFormat="1" ht="21" customHeight="1">
      <c r="B8" s="32"/>
      <c r="C8" s="49"/>
      <c r="D8" s="50"/>
      <c r="E8" s="50"/>
      <c r="F8" s="51"/>
    </row>
    <row r="9" spans="2:6" ht="16.5" customHeight="1">
      <c r="B9" s="5" t="s">
        <v>95</v>
      </c>
      <c r="C9" s="47">
        <f>SUM(D9:F9)</f>
        <v>62233885</v>
      </c>
      <c r="D9" s="47">
        <f>SUM(D10:D13)</f>
        <v>19125283</v>
      </c>
      <c r="E9" s="47">
        <f>SUM(E10:E13)</f>
        <v>36131377</v>
      </c>
      <c r="F9" s="47">
        <f>SUM(F10:F13)</f>
        <v>6977225</v>
      </c>
    </row>
    <row r="10" spans="2:6" ht="16.5" customHeight="1">
      <c r="B10" s="6" t="s">
        <v>4</v>
      </c>
      <c r="C10" s="47">
        <f>SUM(D10:F10)</f>
        <v>16883058</v>
      </c>
      <c r="D10" s="48">
        <v>5242027</v>
      </c>
      <c r="E10" s="48">
        <v>9716163</v>
      </c>
      <c r="F10" s="48">
        <v>1924868</v>
      </c>
    </row>
    <row r="11" spans="2:6" ht="16.5" customHeight="1">
      <c r="B11" s="6" t="s">
        <v>5</v>
      </c>
      <c r="C11" s="47">
        <f>SUM(D11:F11)</f>
        <v>15811577</v>
      </c>
      <c r="D11" s="48">
        <v>4815241</v>
      </c>
      <c r="E11" s="48">
        <v>9263608</v>
      </c>
      <c r="F11" s="48">
        <v>1732728</v>
      </c>
    </row>
    <row r="12" spans="2:6" ht="16.5" customHeight="1">
      <c r="B12" s="6" t="s">
        <v>2</v>
      </c>
      <c r="C12" s="47">
        <f>SUM(D12:F12)</f>
        <v>15423227</v>
      </c>
      <c r="D12" s="48">
        <v>4719619</v>
      </c>
      <c r="E12" s="48">
        <v>9034482</v>
      </c>
      <c r="F12" s="48">
        <v>1669126</v>
      </c>
    </row>
    <row r="13" spans="2:6" ht="16.5" customHeight="1">
      <c r="B13" s="6" t="s">
        <v>3</v>
      </c>
      <c r="C13" s="47">
        <f>SUM(D13:F13)</f>
        <v>14116023</v>
      </c>
      <c r="D13" s="48">
        <v>4348396</v>
      </c>
      <c r="E13" s="48">
        <v>8117124</v>
      </c>
      <c r="F13" s="48">
        <v>1650503</v>
      </c>
    </row>
    <row r="14" spans="2:6" s="18" customFormat="1" ht="21" customHeight="1">
      <c r="B14" s="32"/>
      <c r="C14" s="62"/>
      <c r="D14" s="63"/>
      <c r="E14" s="63"/>
      <c r="F14" s="64"/>
    </row>
    <row r="15" spans="2:6" ht="16.5" customHeight="1">
      <c r="B15" s="5" t="s">
        <v>90</v>
      </c>
      <c r="C15" s="47">
        <f>SUM(D15:F15)</f>
        <v>61409103</v>
      </c>
      <c r="D15" s="47">
        <f>SUM(D16:D19)</f>
        <v>18646911</v>
      </c>
      <c r="E15" s="47">
        <f>SUM(E16:E19)</f>
        <v>35684177</v>
      </c>
      <c r="F15" s="47">
        <f>SUM(F16:F19)</f>
        <v>7078015</v>
      </c>
    </row>
    <row r="16" spans="2:6" ht="16.5" customHeight="1">
      <c r="B16" s="6" t="s">
        <v>4</v>
      </c>
      <c r="C16" s="47">
        <f>SUM(D16:F16)</f>
        <v>16717032</v>
      </c>
      <c r="D16" s="48">
        <v>5109372</v>
      </c>
      <c r="E16" s="48">
        <v>9563626</v>
      </c>
      <c r="F16" s="48">
        <v>2044034</v>
      </c>
    </row>
    <row r="17" spans="2:6" ht="16.5" customHeight="1">
      <c r="B17" s="6" t="s">
        <v>5</v>
      </c>
      <c r="C17" s="47">
        <f>SUM(D17:F17)</f>
        <v>15644725</v>
      </c>
      <c r="D17" s="48">
        <v>4695493</v>
      </c>
      <c r="E17" s="48">
        <v>9163459</v>
      </c>
      <c r="F17" s="48">
        <v>1785773</v>
      </c>
    </row>
    <row r="18" spans="2:6" ht="16.5" customHeight="1">
      <c r="B18" s="6" t="s">
        <v>2</v>
      </c>
      <c r="C18" s="47">
        <f>SUM(D18:F18)</f>
        <v>15036834</v>
      </c>
      <c r="D18" s="48">
        <v>4563492</v>
      </c>
      <c r="E18" s="48">
        <v>8856124</v>
      </c>
      <c r="F18" s="48">
        <v>1617218</v>
      </c>
    </row>
    <row r="19" spans="2:6" ht="16.5" customHeight="1">
      <c r="B19" s="6" t="s">
        <v>3</v>
      </c>
      <c r="C19" s="47">
        <f>SUM(D19:F19)</f>
        <v>14010512</v>
      </c>
      <c r="D19" s="48">
        <v>4278554</v>
      </c>
      <c r="E19" s="48">
        <v>8100968</v>
      </c>
      <c r="F19" s="48">
        <v>1630990</v>
      </c>
    </row>
    <row r="20" spans="2:6" s="18" customFormat="1" ht="21" customHeight="1">
      <c r="B20" s="32"/>
      <c r="C20" s="62"/>
      <c r="D20" s="63"/>
      <c r="E20" s="63"/>
      <c r="F20" s="64"/>
    </row>
    <row r="21" spans="2:6" ht="16.5" customHeight="1">
      <c r="B21" s="5" t="s">
        <v>83</v>
      </c>
      <c r="C21" s="47">
        <f>SUM(D21:F21)</f>
        <v>58138269</v>
      </c>
      <c r="D21" s="47">
        <f>SUM(D22:D25)</f>
        <v>18020818</v>
      </c>
      <c r="E21" s="47">
        <f>SUM(E22:E25)</f>
        <v>33627880</v>
      </c>
      <c r="F21" s="47">
        <f>SUM(F22:F25)</f>
        <v>6489571</v>
      </c>
    </row>
    <row r="22" spans="2:6" ht="16.5" customHeight="1">
      <c r="B22" s="6" t="s">
        <v>4</v>
      </c>
      <c r="C22" s="47">
        <f>SUM(D22:F22)</f>
        <v>15849242</v>
      </c>
      <c r="D22" s="48">
        <v>4924132</v>
      </c>
      <c r="E22" s="48">
        <v>9062693</v>
      </c>
      <c r="F22" s="48">
        <v>1862417</v>
      </c>
    </row>
    <row r="23" spans="2:6" ht="16.5" customHeight="1">
      <c r="B23" s="6" t="s">
        <v>5</v>
      </c>
      <c r="C23" s="47">
        <f>SUM(D23:F23)</f>
        <v>14828422</v>
      </c>
      <c r="D23" s="48">
        <v>4532289</v>
      </c>
      <c r="E23" s="48">
        <v>8665078</v>
      </c>
      <c r="F23" s="48">
        <v>1631055</v>
      </c>
    </row>
    <row r="24" spans="2:6" ht="16.5" customHeight="1">
      <c r="B24" s="6" t="s">
        <v>2</v>
      </c>
      <c r="C24" s="47">
        <f>SUM(D24:F24)</f>
        <v>14235501</v>
      </c>
      <c r="D24" s="48">
        <v>4426800</v>
      </c>
      <c r="E24" s="48">
        <v>8313597</v>
      </c>
      <c r="F24" s="48">
        <v>1495104</v>
      </c>
    </row>
    <row r="25" spans="2:6" ht="16.5" customHeight="1">
      <c r="B25" s="6" t="s">
        <v>3</v>
      </c>
      <c r="C25" s="47">
        <f>SUM(D25:F25)</f>
        <v>13225104</v>
      </c>
      <c r="D25" s="48">
        <v>4137597</v>
      </c>
      <c r="E25" s="48">
        <v>7586512</v>
      </c>
      <c r="F25" s="48">
        <v>1500995</v>
      </c>
    </row>
    <row r="26" spans="2:6" s="18" customFormat="1" ht="21" customHeight="1">
      <c r="B26" s="32"/>
      <c r="C26" s="62"/>
      <c r="D26" s="63"/>
      <c r="E26" s="63"/>
      <c r="F26" s="64"/>
    </row>
    <row r="27" spans="2:6" ht="16.5" customHeight="1">
      <c r="B27" s="5" t="s">
        <v>76</v>
      </c>
      <c r="C27" s="47">
        <f>SUM(D27:F27)</f>
        <v>55807510</v>
      </c>
      <c r="D27" s="47">
        <f>SUM(D28:D31)</f>
        <v>17113685</v>
      </c>
      <c r="E27" s="47">
        <f>SUM(E28:E31)</f>
        <v>32567579</v>
      </c>
      <c r="F27" s="47">
        <f>SUM(F28:F31)</f>
        <v>6126246</v>
      </c>
    </row>
    <row r="28" spans="2:6" ht="16.5" customHeight="1">
      <c r="B28" s="6" t="s">
        <v>4</v>
      </c>
      <c r="C28" s="47">
        <f>SUM(D28:F28)</f>
        <v>15110803</v>
      </c>
      <c r="D28" s="48">
        <v>4680754</v>
      </c>
      <c r="E28" s="48">
        <v>8682128</v>
      </c>
      <c r="F28" s="48">
        <v>1747921</v>
      </c>
    </row>
    <row r="29" spans="2:6" ht="16.5" customHeight="1">
      <c r="B29" s="6" t="s">
        <v>5</v>
      </c>
      <c r="C29" s="47">
        <f>SUM(D29:F29)</f>
        <v>14200311</v>
      </c>
      <c r="D29" s="48">
        <v>4305915</v>
      </c>
      <c r="E29" s="48">
        <v>8361365</v>
      </c>
      <c r="F29" s="48">
        <v>1533031</v>
      </c>
    </row>
    <row r="30" spans="2:6" ht="16.5" customHeight="1">
      <c r="B30" s="6" t="s">
        <v>2</v>
      </c>
      <c r="C30" s="47">
        <f>SUM(D30:F30)</f>
        <v>13876511</v>
      </c>
      <c r="D30" s="48">
        <v>4205742</v>
      </c>
      <c r="E30" s="48">
        <v>8223619</v>
      </c>
      <c r="F30" s="48">
        <v>1447150</v>
      </c>
    </row>
    <row r="31" spans="2:6" ht="16.5" customHeight="1">
      <c r="B31" s="6" t="s">
        <v>3</v>
      </c>
      <c r="C31" s="47">
        <f>SUM(D31:F31)</f>
        <v>12619885</v>
      </c>
      <c r="D31" s="48">
        <v>3921274</v>
      </c>
      <c r="E31" s="48">
        <v>7300467</v>
      </c>
      <c r="F31" s="48">
        <v>1398144</v>
      </c>
    </row>
    <row r="32" spans="2:6" s="18" customFormat="1" ht="21" customHeight="1">
      <c r="B32" s="32"/>
      <c r="C32" s="62"/>
      <c r="D32" s="63"/>
      <c r="E32" s="63"/>
      <c r="F32" s="64"/>
    </row>
    <row r="33" spans="2:6" ht="16.5" customHeight="1">
      <c r="B33" s="5" t="s">
        <v>69</v>
      </c>
      <c r="C33" s="47">
        <f>SUM(D33:F33)</f>
        <v>56650924</v>
      </c>
      <c r="D33" s="47">
        <f>SUM(D34:D37)</f>
        <v>17106828</v>
      </c>
      <c r="E33" s="47">
        <f>SUM(E34:E37)</f>
        <v>33273101</v>
      </c>
      <c r="F33" s="47">
        <f>SUM(F34:F37)</f>
        <v>6270995</v>
      </c>
    </row>
    <row r="34" spans="2:6" ht="16.5" customHeight="1">
      <c r="B34" s="6" t="s">
        <v>4</v>
      </c>
      <c r="C34" s="47">
        <f>SUM(D34:F34)</f>
        <v>15042839</v>
      </c>
      <c r="D34" s="48">
        <v>4595250</v>
      </c>
      <c r="E34" s="48">
        <v>8781568</v>
      </c>
      <c r="F34" s="48">
        <v>1666021</v>
      </c>
    </row>
    <row r="35" spans="2:6" ht="16.5" customHeight="1">
      <c r="B35" s="6" t="s">
        <v>5</v>
      </c>
      <c r="C35" s="47">
        <f>SUM(D35:F35)</f>
        <v>14231723</v>
      </c>
      <c r="D35" s="48">
        <v>4287452</v>
      </c>
      <c r="E35" s="48">
        <v>8400545</v>
      </c>
      <c r="F35" s="48">
        <v>1543726</v>
      </c>
    </row>
    <row r="36" spans="2:6" ht="16.5" customHeight="1">
      <c r="B36" s="6" t="s">
        <v>2</v>
      </c>
      <c r="C36" s="47">
        <f>SUM(D36:F36)</f>
        <v>14118840</v>
      </c>
      <c r="D36" s="48">
        <v>4247152</v>
      </c>
      <c r="E36" s="48">
        <v>8356925</v>
      </c>
      <c r="F36" s="48">
        <v>1514763</v>
      </c>
    </row>
    <row r="37" spans="2:6" ht="16.5" customHeight="1">
      <c r="B37" s="6" t="s">
        <v>3</v>
      </c>
      <c r="C37" s="47">
        <f>SUM(D37:F37)</f>
        <v>13257522</v>
      </c>
      <c r="D37" s="48">
        <v>3976974</v>
      </c>
      <c r="E37" s="48">
        <v>7734063</v>
      </c>
      <c r="F37" s="48">
        <v>1546485</v>
      </c>
    </row>
    <row r="38" spans="2:6" s="18" customFormat="1" ht="21" customHeight="1">
      <c r="B38" s="32"/>
      <c r="C38" s="52"/>
      <c r="D38" s="53"/>
      <c r="E38" s="53"/>
      <c r="F38" s="54"/>
    </row>
    <row r="39" spans="2:6" ht="16.5" customHeight="1">
      <c r="B39" s="5" t="s">
        <v>64</v>
      </c>
      <c r="C39" s="47">
        <f>SUM(D39:F39)</f>
        <v>58525074</v>
      </c>
      <c r="D39" s="47">
        <f>SUM(D40:D43)</f>
        <v>16915112</v>
      </c>
      <c r="E39" s="47">
        <f>SUM(E40:E43)</f>
        <v>34759374</v>
      </c>
      <c r="F39" s="47">
        <f>SUM(F40:F43)</f>
        <v>6850588</v>
      </c>
    </row>
    <row r="40" spans="2:6" ht="16.5" customHeight="1">
      <c r="B40" s="6" t="s">
        <v>4</v>
      </c>
      <c r="C40" s="47">
        <f>SUM(D40:F40)</f>
        <v>15970135</v>
      </c>
      <c r="D40" s="48">
        <v>4599868</v>
      </c>
      <c r="E40" s="48">
        <v>9413799</v>
      </c>
      <c r="F40" s="48">
        <v>1956468</v>
      </c>
    </row>
    <row r="41" spans="2:6" ht="16.5" customHeight="1">
      <c r="B41" s="6" t="s">
        <v>5</v>
      </c>
      <c r="C41" s="47">
        <f>SUM(D41:F41)</f>
        <v>14903992</v>
      </c>
      <c r="D41" s="48">
        <v>4296216</v>
      </c>
      <c r="E41" s="48">
        <v>8890089</v>
      </c>
      <c r="F41" s="48">
        <v>1717687</v>
      </c>
    </row>
    <row r="42" spans="2:6" ht="16.5" customHeight="1">
      <c r="B42" s="6" t="s">
        <v>2</v>
      </c>
      <c r="C42" s="47">
        <f>SUM(D42:F42)</f>
        <v>14480586</v>
      </c>
      <c r="D42" s="48">
        <v>4108219</v>
      </c>
      <c r="E42" s="48">
        <v>8741682</v>
      </c>
      <c r="F42" s="48">
        <v>1630685</v>
      </c>
    </row>
    <row r="43" spans="2:6" ht="16.5" customHeight="1">
      <c r="B43" s="6" t="s">
        <v>3</v>
      </c>
      <c r="C43" s="47">
        <f>SUM(D43:F43)</f>
        <v>13170361</v>
      </c>
      <c r="D43" s="48">
        <v>3910809</v>
      </c>
      <c r="E43" s="48">
        <v>7713804</v>
      </c>
      <c r="F43" s="48">
        <v>1545748</v>
      </c>
    </row>
    <row r="44" spans="2:6" s="18" customFormat="1" ht="21" customHeight="1">
      <c r="B44" s="32"/>
      <c r="C44" s="52"/>
      <c r="D44" s="53"/>
      <c r="E44" s="53"/>
      <c r="F44" s="53"/>
    </row>
    <row r="45" spans="2:6" ht="16.5" customHeight="1">
      <c r="B45" s="5" t="s">
        <v>82</v>
      </c>
      <c r="C45" s="47">
        <f>SUM(D45:F45)</f>
        <v>55591059</v>
      </c>
      <c r="D45" s="47">
        <f>SUM(D46:D49)</f>
        <v>14475360</v>
      </c>
      <c r="E45" s="47">
        <f>SUM(E46:E49)</f>
        <v>34608771</v>
      </c>
      <c r="F45" s="47">
        <f>SUM(F46:F49)</f>
        <v>6506928</v>
      </c>
    </row>
    <row r="46" spans="2:6" ht="16.5" customHeight="1">
      <c r="B46" s="6" t="s">
        <v>4</v>
      </c>
      <c r="C46" s="47">
        <f>SUM(D46:F46)</f>
        <v>15367103</v>
      </c>
      <c r="D46" s="48">
        <v>4153943</v>
      </c>
      <c r="E46" s="48">
        <v>9320775</v>
      </c>
      <c r="F46" s="48">
        <v>1892385</v>
      </c>
    </row>
    <row r="47" spans="2:6" ht="16.5" customHeight="1">
      <c r="B47" s="6" t="s">
        <v>5</v>
      </c>
      <c r="C47" s="47">
        <f>SUM(D47:F47)</f>
        <v>14275094</v>
      </c>
      <c r="D47" s="48">
        <v>3865602</v>
      </c>
      <c r="E47" s="48">
        <v>8744663</v>
      </c>
      <c r="F47" s="48">
        <v>1664829</v>
      </c>
    </row>
    <row r="48" spans="2:6" ht="16.5" customHeight="1">
      <c r="B48" s="6" t="s">
        <v>2</v>
      </c>
      <c r="C48" s="47">
        <f>SUM(D48:F48)</f>
        <v>13428204</v>
      </c>
      <c r="D48" s="48">
        <v>3294620</v>
      </c>
      <c r="E48" s="48">
        <v>8617688</v>
      </c>
      <c r="F48" s="48">
        <v>1515896</v>
      </c>
    </row>
    <row r="49" spans="2:6" ht="16.5" customHeight="1">
      <c r="B49" s="6" t="s">
        <v>3</v>
      </c>
      <c r="C49" s="47">
        <f>SUM(D49:F49)</f>
        <v>12520658</v>
      </c>
      <c r="D49" s="48">
        <v>3161195</v>
      </c>
      <c r="E49" s="48">
        <v>7925645</v>
      </c>
      <c r="F49" s="48">
        <v>1433818</v>
      </c>
    </row>
    <row r="50" spans="2:6" s="18" customFormat="1" ht="21" customHeight="1">
      <c r="B50" s="32"/>
      <c r="C50" s="52"/>
      <c r="D50" s="53"/>
      <c r="E50" s="53"/>
      <c r="F50" s="53"/>
    </row>
    <row r="51" spans="2:6" ht="16.5" customHeight="1">
      <c r="B51" s="5" t="s">
        <v>75</v>
      </c>
      <c r="C51" s="47">
        <f>SUM(D51:F51)</f>
        <v>51116533</v>
      </c>
      <c r="D51" s="47">
        <f>SUM(D52:D55)</f>
        <v>13459973</v>
      </c>
      <c r="E51" s="47">
        <f>SUM(E52:E55)</f>
        <v>32123022</v>
      </c>
      <c r="F51" s="47">
        <f>SUM(F52:F55)</f>
        <v>5533538</v>
      </c>
    </row>
    <row r="52" spans="2:6" ht="16.5" customHeight="1">
      <c r="B52" s="6" t="s">
        <v>4</v>
      </c>
      <c r="C52" s="47">
        <f>SUM(D52:F52)</f>
        <v>14273394</v>
      </c>
      <c r="D52" s="48">
        <v>3657888</v>
      </c>
      <c r="E52" s="48">
        <v>8937151</v>
      </c>
      <c r="F52" s="48">
        <v>1678355</v>
      </c>
    </row>
    <row r="53" spans="2:6" ht="16.5" customHeight="1">
      <c r="B53" s="6" t="s">
        <v>5</v>
      </c>
      <c r="C53" s="47">
        <f>SUM(D53:F53)</f>
        <v>12970275</v>
      </c>
      <c r="D53" s="48">
        <v>3381368</v>
      </c>
      <c r="E53" s="48">
        <v>8203414</v>
      </c>
      <c r="F53" s="48">
        <v>1385493</v>
      </c>
    </row>
    <row r="54" spans="2:6" ht="16.5" customHeight="1">
      <c r="B54" s="6" t="s">
        <v>2</v>
      </c>
      <c r="C54" s="47">
        <f>SUM(D54:F54)</f>
        <v>12390164</v>
      </c>
      <c r="D54" s="48">
        <v>3278720</v>
      </c>
      <c r="E54" s="48">
        <v>7818684</v>
      </c>
      <c r="F54" s="48">
        <v>1292760</v>
      </c>
    </row>
    <row r="55" spans="2:6" ht="16.5" customHeight="1">
      <c r="B55" s="6" t="s">
        <v>3</v>
      </c>
      <c r="C55" s="47">
        <f>SUM(D55:F55)</f>
        <v>11482700</v>
      </c>
      <c r="D55" s="48">
        <v>3141997</v>
      </c>
      <c r="E55" s="48">
        <v>7163773</v>
      </c>
      <c r="F55" s="48">
        <v>1176930</v>
      </c>
    </row>
    <row r="56" spans="2:6" s="18" customFormat="1" ht="21" customHeight="1">
      <c r="B56" s="32"/>
      <c r="C56" s="52"/>
      <c r="D56" s="53"/>
      <c r="E56" s="53"/>
      <c r="F56" s="53"/>
    </row>
    <row r="57" spans="2:6" ht="16.5" customHeight="1">
      <c r="B57" s="5" t="s">
        <v>74</v>
      </c>
      <c r="C57" s="47">
        <f>SUM(D57:F57)</f>
        <v>46523649</v>
      </c>
      <c r="D57" s="47">
        <f>SUM(D58:D61)</f>
        <v>13106261</v>
      </c>
      <c r="E57" s="47">
        <f>SUM(E58:E61)</f>
        <v>28850229</v>
      </c>
      <c r="F57" s="47">
        <f>SUM(F58:F61)</f>
        <v>4567159</v>
      </c>
    </row>
    <row r="58" spans="2:6" ht="16.5" customHeight="1">
      <c r="B58" s="6" t="s">
        <v>4</v>
      </c>
      <c r="C58" s="47">
        <f>SUM(D58:F58)</f>
        <v>12749288</v>
      </c>
      <c r="D58" s="48">
        <v>3572413</v>
      </c>
      <c r="E58" s="48">
        <v>7902438</v>
      </c>
      <c r="F58" s="48">
        <v>1274437</v>
      </c>
    </row>
    <row r="59" spans="2:6" ht="16.5" customHeight="1">
      <c r="B59" s="6" t="s">
        <v>5</v>
      </c>
      <c r="C59" s="47">
        <f>SUM(D59:F59)</f>
        <v>11884526</v>
      </c>
      <c r="D59" s="48">
        <v>3305054</v>
      </c>
      <c r="E59" s="48">
        <v>7396531</v>
      </c>
      <c r="F59" s="48">
        <v>1182941</v>
      </c>
    </row>
    <row r="60" spans="2:6" ht="16.5" customHeight="1">
      <c r="B60" s="6" t="s">
        <v>2</v>
      </c>
      <c r="C60" s="47">
        <f>SUM(D60:F60)</f>
        <v>11366013</v>
      </c>
      <c r="D60" s="48">
        <v>3169856</v>
      </c>
      <c r="E60" s="48">
        <v>7096045</v>
      </c>
      <c r="F60" s="48">
        <v>1100112</v>
      </c>
    </row>
    <row r="61" spans="2:6" ht="16.5" customHeight="1">
      <c r="B61" s="6" t="s">
        <v>3</v>
      </c>
      <c r="C61" s="47">
        <f>SUM(D61:F61)</f>
        <v>10523822</v>
      </c>
      <c r="D61" s="48">
        <v>3058938</v>
      </c>
      <c r="E61" s="48">
        <v>6455215</v>
      </c>
      <c r="F61" s="48">
        <v>1009669</v>
      </c>
    </row>
    <row r="62" spans="2:6" s="18" customFormat="1" ht="21" customHeight="1">
      <c r="B62" s="32"/>
      <c r="C62" s="52"/>
      <c r="D62" s="53"/>
      <c r="E62" s="53"/>
      <c r="F62" s="53"/>
    </row>
    <row r="63" spans="2:6" ht="16.5" customHeight="1">
      <c r="B63" s="5" t="s">
        <v>61</v>
      </c>
      <c r="C63" s="47">
        <f>SUM(D63:F63)</f>
        <v>42172343</v>
      </c>
      <c r="D63" s="47">
        <f>SUM(D64:D67)</f>
        <v>12747115</v>
      </c>
      <c r="E63" s="47">
        <f>SUM(E64:E67)</f>
        <v>25547776</v>
      </c>
      <c r="F63" s="47">
        <f>SUM(F64:F67)</f>
        <v>3877452</v>
      </c>
    </row>
    <row r="64" spans="2:6" ht="16.5" customHeight="1">
      <c r="B64" s="6" t="s">
        <v>4</v>
      </c>
      <c r="C64" s="47">
        <f>SUM(D64:F64)</f>
        <v>11480214</v>
      </c>
      <c r="D64" s="48">
        <v>3560437</v>
      </c>
      <c r="E64" s="48">
        <v>6802197</v>
      </c>
      <c r="F64" s="48">
        <v>1117580</v>
      </c>
    </row>
    <row r="65" spans="2:6" ht="16.5" customHeight="1">
      <c r="B65" s="6" t="s">
        <v>5</v>
      </c>
      <c r="C65" s="47">
        <f>SUM(D65:F65)</f>
        <v>10861975</v>
      </c>
      <c r="D65" s="48">
        <v>3218929</v>
      </c>
      <c r="E65" s="48">
        <v>6585275</v>
      </c>
      <c r="F65" s="48">
        <v>1057771</v>
      </c>
    </row>
    <row r="66" spans="2:6" ht="16.5" customHeight="1">
      <c r="B66" s="6" t="s">
        <v>2</v>
      </c>
      <c r="C66" s="47">
        <f>SUM(D66:F66)</f>
        <v>10150928</v>
      </c>
      <c r="D66" s="48">
        <v>3072458</v>
      </c>
      <c r="E66" s="48">
        <v>6201815</v>
      </c>
      <c r="F66" s="48">
        <v>876655</v>
      </c>
    </row>
    <row r="67" spans="2:6" ht="16.5" customHeight="1">
      <c r="B67" s="6" t="s">
        <v>3</v>
      </c>
      <c r="C67" s="47">
        <f>SUM(D67:F67)</f>
        <v>9679226</v>
      </c>
      <c r="D67" s="48">
        <v>2895291</v>
      </c>
      <c r="E67" s="48">
        <v>5958489</v>
      </c>
      <c r="F67" s="48">
        <v>825446</v>
      </c>
    </row>
    <row r="68" spans="2:6" s="18" customFormat="1" ht="21" customHeight="1">
      <c r="B68" s="32"/>
      <c r="C68" s="52"/>
      <c r="D68" s="53"/>
      <c r="E68" s="53"/>
      <c r="F68" s="53"/>
    </row>
    <row r="69" spans="2:6" ht="16.5" customHeight="1">
      <c r="B69" s="5" t="s">
        <v>56</v>
      </c>
      <c r="C69" s="47">
        <v>35652678</v>
      </c>
      <c r="D69" s="47">
        <f>SUM(D70:D73)</f>
        <v>11329247</v>
      </c>
      <c r="E69" s="47">
        <f>SUM(E70:E73)</f>
        <v>21792828</v>
      </c>
      <c r="F69" s="47">
        <f>SUM(F70:F73)</f>
        <v>2530603</v>
      </c>
    </row>
    <row r="70" spans="2:6" ht="16.5" customHeight="1">
      <c r="B70" s="6" t="s">
        <v>4</v>
      </c>
      <c r="C70" s="47">
        <v>10168681</v>
      </c>
      <c r="D70" s="48">
        <v>3241235</v>
      </c>
      <c r="E70" s="48">
        <v>6101559</v>
      </c>
      <c r="F70" s="48">
        <v>825887</v>
      </c>
    </row>
    <row r="71" spans="2:6" ht="16.5" customHeight="1">
      <c r="B71" s="6" t="s">
        <v>5</v>
      </c>
      <c r="C71" s="47">
        <v>9391604</v>
      </c>
      <c r="D71" s="48">
        <v>2953952</v>
      </c>
      <c r="E71" s="48">
        <v>5672488</v>
      </c>
      <c r="F71" s="48">
        <v>765164</v>
      </c>
    </row>
    <row r="72" spans="2:6" ht="16.5" customHeight="1">
      <c r="B72" s="6" t="s">
        <v>2</v>
      </c>
      <c r="C72" s="47">
        <v>8978485</v>
      </c>
      <c r="D72" s="48">
        <v>2892355</v>
      </c>
      <c r="E72" s="48">
        <v>5388987</v>
      </c>
      <c r="F72" s="48">
        <v>697143</v>
      </c>
    </row>
    <row r="73" spans="2:6" ht="16.5" customHeight="1">
      <c r="B73" s="6" t="s">
        <v>3</v>
      </c>
      <c r="C73" s="47">
        <v>7113908</v>
      </c>
      <c r="D73" s="48">
        <v>2241705</v>
      </c>
      <c r="E73" s="48">
        <v>4629794</v>
      </c>
      <c r="F73" s="48">
        <v>242409</v>
      </c>
    </row>
    <row r="74" spans="2:6" ht="15" customHeight="1">
      <c r="B74" s="4"/>
      <c r="C74" s="55"/>
      <c r="D74" s="56"/>
      <c r="E74" s="56"/>
      <c r="F74" s="56"/>
    </row>
    <row r="75" spans="2:6" ht="16.5" customHeight="1">
      <c r="B75" s="5" t="s">
        <v>40</v>
      </c>
      <c r="C75" s="47">
        <v>38650110</v>
      </c>
      <c r="D75" s="57">
        <v>11474127</v>
      </c>
      <c r="E75" s="57">
        <v>23910994</v>
      </c>
      <c r="F75" s="57">
        <v>3264989</v>
      </c>
    </row>
    <row r="76" spans="2:6" ht="16.5" customHeight="1">
      <c r="B76" s="6" t="s">
        <v>4</v>
      </c>
      <c r="C76" s="47">
        <v>9411719</v>
      </c>
      <c r="D76" s="48">
        <v>2863351</v>
      </c>
      <c r="E76" s="48">
        <v>5826040</v>
      </c>
      <c r="F76" s="48">
        <v>722328</v>
      </c>
    </row>
    <row r="77" spans="2:6" ht="16.5" customHeight="1">
      <c r="B77" s="6" t="s">
        <v>5</v>
      </c>
      <c r="C77" s="47">
        <v>10039682</v>
      </c>
      <c r="D77" s="48">
        <v>3026558</v>
      </c>
      <c r="E77" s="48">
        <v>6170780</v>
      </c>
      <c r="F77" s="48">
        <v>842344</v>
      </c>
    </row>
    <row r="78" spans="2:6" ht="16.5" customHeight="1">
      <c r="B78" s="6" t="s">
        <v>2</v>
      </c>
      <c r="C78" s="47">
        <v>9499804</v>
      </c>
      <c r="D78" s="48">
        <v>2683897</v>
      </c>
      <c r="E78" s="48">
        <v>5988282</v>
      </c>
      <c r="F78" s="48">
        <v>827625</v>
      </c>
    </row>
    <row r="79" spans="2:6" ht="16.5" customHeight="1">
      <c r="B79" s="6" t="s">
        <v>3</v>
      </c>
      <c r="C79" s="47">
        <v>9698905</v>
      </c>
      <c r="D79" s="48">
        <v>2900321</v>
      </c>
      <c r="E79" s="48">
        <v>5925892</v>
      </c>
      <c r="F79" s="48">
        <v>872692</v>
      </c>
    </row>
    <row r="80" spans="2:6" ht="15" customHeight="1">
      <c r="B80" s="4"/>
      <c r="C80" s="55"/>
      <c r="D80" s="56"/>
      <c r="E80" s="56"/>
      <c r="F80" s="56"/>
    </row>
    <row r="81" spans="2:6" ht="16.5" customHeight="1">
      <c r="B81" s="5" t="s">
        <v>41</v>
      </c>
      <c r="C81" s="47">
        <v>42405381</v>
      </c>
      <c r="D81" s="57">
        <v>12907820</v>
      </c>
      <c r="E81" s="57">
        <v>25396042</v>
      </c>
      <c r="F81" s="57">
        <v>4101519</v>
      </c>
    </row>
    <row r="82" spans="2:6" ht="16.5" customHeight="1">
      <c r="B82" s="6" t="s">
        <v>4</v>
      </c>
      <c r="C82" s="47">
        <v>11175913</v>
      </c>
      <c r="D82" s="48">
        <v>3581097</v>
      </c>
      <c r="E82" s="48">
        <v>6517440</v>
      </c>
      <c r="F82" s="48">
        <v>1077376</v>
      </c>
    </row>
    <row r="83" spans="2:6" ht="16.5" customHeight="1">
      <c r="B83" s="6" t="s">
        <v>5</v>
      </c>
      <c r="C83" s="47">
        <v>10673953</v>
      </c>
      <c r="D83" s="48">
        <v>3194920</v>
      </c>
      <c r="E83" s="48">
        <v>6413320</v>
      </c>
      <c r="F83" s="48">
        <v>1065713</v>
      </c>
    </row>
    <row r="84" spans="2:6" ht="16.5" customHeight="1">
      <c r="B84" s="6" t="s">
        <v>2</v>
      </c>
      <c r="C84" s="47">
        <v>10407962</v>
      </c>
      <c r="D84" s="48">
        <v>3098778</v>
      </c>
      <c r="E84" s="48">
        <v>6288839</v>
      </c>
      <c r="F84" s="48">
        <v>1020345</v>
      </c>
    </row>
    <row r="85" spans="2:6" ht="16.5" customHeight="1">
      <c r="B85" s="6" t="s">
        <v>3</v>
      </c>
      <c r="C85" s="47">
        <v>10147553</v>
      </c>
      <c r="D85" s="48">
        <v>3033025</v>
      </c>
      <c r="E85" s="48">
        <v>6176443</v>
      </c>
      <c r="F85" s="48">
        <v>938085</v>
      </c>
    </row>
    <row r="86" spans="2:6" ht="15" customHeight="1">
      <c r="B86" s="4"/>
      <c r="C86" s="55"/>
      <c r="D86" s="56"/>
      <c r="E86" s="56"/>
      <c r="F86" s="56"/>
    </row>
    <row r="87" spans="2:6" ht="16.5" customHeight="1">
      <c r="B87" s="5" t="s">
        <v>42</v>
      </c>
      <c r="C87" s="47">
        <v>41013293</v>
      </c>
      <c r="D87" s="57">
        <v>12983067</v>
      </c>
      <c r="E87" s="57">
        <v>24214180</v>
      </c>
      <c r="F87" s="57">
        <v>3816046</v>
      </c>
    </row>
    <row r="88" spans="2:6" ht="16.5" customHeight="1">
      <c r="B88" s="6" t="s">
        <v>4</v>
      </c>
      <c r="C88" s="47">
        <v>10942218</v>
      </c>
      <c r="D88" s="48">
        <v>3536713</v>
      </c>
      <c r="E88" s="48">
        <v>6380823</v>
      </c>
      <c r="F88" s="48">
        <v>1024682</v>
      </c>
    </row>
    <row r="89" spans="2:6" ht="16.5" customHeight="1">
      <c r="B89" s="6" t="s">
        <v>5</v>
      </c>
      <c r="C89" s="47">
        <v>10103864</v>
      </c>
      <c r="D89" s="48">
        <v>3176346</v>
      </c>
      <c r="E89" s="48">
        <v>5973649</v>
      </c>
      <c r="F89" s="48">
        <v>953869</v>
      </c>
    </row>
    <row r="90" spans="2:6" ht="16.5" customHeight="1">
      <c r="B90" s="6" t="s">
        <v>2</v>
      </c>
      <c r="C90" s="47">
        <v>10032948</v>
      </c>
      <c r="D90" s="48">
        <v>3127677</v>
      </c>
      <c r="E90" s="48">
        <v>5949994</v>
      </c>
      <c r="F90" s="48">
        <v>955277</v>
      </c>
    </row>
    <row r="91" spans="2:6" ht="16.5" customHeight="1">
      <c r="B91" s="6" t="s">
        <v>3</v>
      </c>
      <c r="C91" s="47">
        <v>9934263</v>
      </c>
      <c r="D91" s="48">
        <v>3142331</v>
      </c>
      <c r="E91" s="48">
        <v>5909714</v>
      </c>
      <c r="F91" s="48">
        <v>882218</v>
      </c>
    </row>
    <row r="92" spans="2:6" ht="15" customHeight="1">
      <c r="B92" s="4"/>
      <c r="C92" s="55"/>
      <c r="D92" s="56"/>
      <c r="E92" s="56"/>
      <c r="F92" s="56"/>
    </row>
    <row r="93" spans="2:6" ht="16.5" customHeight="1">
      <c r="B93" s="5" t="s">
        <v>43</v>
      </c>
      <c r="C93" s="47">
        <v>39554925</v>
      </c>
      <c r="D93" s="57">
        <v>12605450</v>
      </c>
      <c r="E93" s="57">
        <v>23234632</v>
      </c>
      <c r="F93" s="57">
        <v>3714843</v>
      </c>
    </row>
    <row r="94" spans="2:6" ht="16.5" customHeight="1">
      <c r="B94" s="6" t="s">
        <v>4</v>
      </c>
      <c r="C94" s="47">
        <v>10378456</v>
      </c>
      <c r="D94" s="48">
        <v>3391337</v>
      </c>
      <c r="E94" s="48">
        <v>6007789</v>
      </c>
      <c r="F94" s="48">
        <v>979330</v>
      </c>
    </row>
    <row r="95" spans="2:6" ht="16.5" customHeight="1">
      <c r="B95" s="6" t="s">
        <v>5</v>
      </c>
      <c r="C95" s="47">
        <v>9876268</v>
      </c>
      <c r="D95" s="48">
        <v>3103134</v>
      </c>
      <c r="E95" s="48">
        <v>5798931</v>
      </c>
      <c r="F95" s="48">
        <v>974203</v>
      </c>
    </row>
    <row r="96" spans="2:6" ht="16.5" customHeight="1">
      <c r="B96" s="6" t="s">
        <v>2</v>
      </c>
      <c r="C96" s="47">
        <v>9681438</v>
      </c>
      <c r="D96" s="48">
        <v>3038385</v>
      </c>
      <c r="E96" s="48">
        <v>5730335</v>
      </c>
      <c r="F96" s="48">
        <v>912718</v>
      </c>
    </row>
    <row r="97" spans="2:6" ht="16.5" customHeight="1">
      <c r="B97" s="6" t="s">
        <v>3</v>
      </c>
      <c r="C97" s="47">
        <v>9618763</v>
      </c>
      <c r="D97" s="48">
        <v>3072594</v>
      </c>
      <c r="E97" s="48">
        <v>5697577</v>
      </c>
      <c r="F97" s="48">
        <v>848592</v>
      </c>
    </row>
    <row r="98" spans="2:6" ht="15" customHeight="1">
      <c r="B98" s="6"/>
      <c r="C98" s="47"/>
      <c r="D98" s="48"/>
      <c r="E98" s="48"/>
      <c r="F98" s="48"/>
    </row>
    <row r="99" spans="2:6" ht="16.5" customHeight="1">
      <c r="B99" s="5" t="s">
        <v>44</v>
      </c>
      <c r="C99" s="47">
        <v>42066487</v>
      </c>
      <c r="D99" s="57">
        <v>13292295</v>
      </c>
      <c r="E99" s="57">
        <v>24944017</v>
      </c>
      <c r="F99" s="57">
        <v>3830175</v>
      </c>
    </row>
    <row r="100" spans="2:6" ht="16.5" customHeight="1">
      <c r="B100" s="6" t="s">
        <v>4</v>
      </c>
      <c r="C100" s="47">
        <v>10590096</v>
      </c>
      <c r="D100" s="48">
        <v>3473339</v>
      </c>
      <c r="E100" s="48">
        <v>6186446</v>
      </c>
      <c r="F100" s="48">
        <v>930311</v>
      </c>
    </row>
    <row r="101" spans="2:6" ht="16.5" customHeight="1">
      <c r="B101" s="6" t="s">
        <v>5</v>
      </c>
      <c r="C101" s="47">
        <v>10318765</v>
      </c>
      <c r="D101" s="48">
        <v>3146953</v>
      </c>
      <c r="E101" s="48">
        <v>6224154</v>
      </c>
      <c r="F101" s="48">
        <v>947658</v>
      </c>
    </row>
    <row r="102" spans="2:6" ht="16.5" customHeight="1">
      <c r="B102" s="6" t="s">
        <v>2</v>
      </c>
      <c r="C102" s="47">
        <v>10603791</v>
      </c>
      <c r="D102" s="48">
        <v>3250648</v>
      </c>
      <c r="E102" s="48">
        <v>6345298</v>
      </c>
      <c r="F102" s="48">
        <v>1007845</v>
      </c>
    </row>
    <row r="103" spans="2:6" ht="16.5" customHeight="1">
      <c r="B103" s="6" t="s">
        <v>3</v>
      </c>
      <c r="C103" s="47">
        <v>10553835</v>
      </c>
      <c r="D103" s="48">
        <v>3421355</v>
      </c>
      <c r="E103" s="48">
        <v>6188119</v>
      </c>
      <c r="F103" s="48">
        <v>944361</v>
      </c>
    </row>
    <row r="104" spans="3:6" ht="15" customHeight="1">
      <c r="C104" s="58"/>
      <c r="D104" s="58"/>
      <c r="E104" s="58"/>
      <c r="F104" s="58"/>
    </row>
    <row r="105" spans="2:6" ht="16.5" customHeight="1">
      <c r="B105" s="5" t="s">
        <v>45</v>
      </c>
      <c r="C105" s="47">
        <v>41943151</v>
      </c>
      <c r="D105" s="47">
        <v>13579955</v>
      </c>
      <c r="E105" s="47">
        <v>24669442</v>
      </c>
      <c r="F105" s="47">
        <v>3693754</v>
      </c>
    </row>
    <row r="106" spans="2:6" ht="16.5" customHeight="1">
      <c r="B106" s="6" t="s">
        <v>4</v>
      </c>
      <c r="C106" s="47">
        <v>11113278</v>
      </c>
      <c r="D106" s="48">
        <v>3695845</v>
      </c>
      <c r="E106" s="48">
        <v>6421356</v>
      </c>
      <c r="F106" s="48">
        <v>996077</v>
      </c>
    </row>
    <row r="107" spans="2:6" ht="16.5" customHeight="1">
      <c r="B107" s="6" t="s">
        <v>5</v>
      </c>
      <c r="C107" s="47">
        <v>10696775</v>
      </c>
      <c r="D107" s="48">
        <v>3440814</v>
      </c>
      <c r="E107" s="48">
        <v>6290346</v>
      </c>
      <c r="F107" s="48">
        <v>965615</v>
      </c>
    </row>
    <row r="108" spans="2:6" ht="16.5" customHeight="1">
      <c r="B108" s="6" t="s">
        <v>2</v>
      </c>
      <c r="C108" s="47">
        <v>10324327</v>
      </c>
      <c r="D108" s="48">
        <v>3224866</v>
      </c>
      <c r="E108" s="48">
        <v>6182723</v>
      </c>
      <c r="F108" s="48">
        <v>916738</v>
      </c>
    </row>
    <row r="109" spans="2:6" ht="16.5" customHeight="1">
      <c r="B109" s="6" t="s">
        <v>3</v>
      </c>
      <c r="C109" s="47">
        <v>9808771</v>
      </c>
      <c r="D109" s="48">
        <v>3218430</v>
      </c>
      <c r="E109" s="48">
        <v>5775017</v>
      </c>
      <c r="F109" s="48">
        <v>815324</v>
      </c>
    </row>
    <row r="110" spans="2:6" ht="15" customHeight="1" thickBot="1">
      <c r="B110" s="8"/>
      <c r="C110" s="43"/>
      <c r="D110" s="44"/>
      <c r="E110" s="45"/>
      <c r="F110" s="45"/>
    </row>
    <row r="111" spans="2:6" ht="15" customHeight="1">
      <c r="B111" s="3"/>
      <c r="C111" s="41"/>
      <c r="D111" s="40"/>
      <c r="E111" s="40"/>
      <c r="F111" s="40"/>
    </row>
    <row r="112" spans="2:6" ht="15" customHeight="1">
      <c r="B112" s="60" t="s">
        <v>63</v>
      </c>
      <c r="C112" s="41"/>
      <c r="D112" s="40"/>
      <c r="E112" s="40"/>
      <c r="F112" s="40"/>
    </row>
    <row r="113" spans="2:6" ht="6" customHeight="1">
      <c r="B113" s="61"/>
      <c r="C113" s="41"/>
      <c r="D113" s="40"/>
      <c r="E113" s="40"/>
      <c r="F113" s="40"/>
    </row>
    <row r="114" spans="2:6" ht="15" customHeight="1">
      <c r="B114" s="59" t="s">
        <v>88</v>
      </c>
      <c r="C114" s="41"/>
      <c r="D114" s="40"/>
      <c r="E114" s="40"/>
      <c r="F114" s="40"/>
    </row>
    <row r="115" spans="2:6" ht="6" customHeight="1">
      <c r="B115" s="61"/>
      <c r="C115" s="41"/>
      <c r="D115" s="40"/>
      <c r="E115" s="40"/>
      <c r="F115" s="40"/>
    </row>
    <row r="116" spans="2:6" ht="42" customHeight="1">
      <c r="B116" s="67" t="s">
        <v>100</v>
      </c>
      <c r="C116" s="67"/>
      <c r="D116" s="67"/>
      <c r="E116" s="67"/>
      <c r="F116" s="42"/>
    </row>
    <row r="117" spans="2:6" ht="6" customHeight="1">
      <c r="B117" s="61"/>
      <c r="C117" s="41"/>
      <c r="D117" s="40"/>
      <c r="E117" s="40"/>
      <c r="F117" s="40"/>
    </row>
    <row r="118" spans="2:6" ht="57" customHeight="1">
      <c r="B118" s="67" t="s">
        <v>89</v>
      </c>
      <c r="C118" s="68"/>
      <c r="D118" s="68"/>
      <c r="E118" s="68"/>
      <c r="F118" s="42"/>
    </row>
    <row r="119" spans="2:6" ht="6" customHeight="1">
      <c r="B119" s="61"/>
      <c r="C119" s="41"/>
      <c r="D119" s="40"/>
      <c r="E119" s="40"/>
      <c r="F119" s="40"/>
    </row>
    <row r="120" spans="2:6" ht="15" customHeight="1">
      <c r="B120" s="59" t="s">
        <v>81</v>
      </c>
      <c r="C120" s="42"/>
      <c r="D120" s="46"/>
      <c r="E120" s="46"/>
      <c r="F120" s="46"/>
    </row>
    <row r="121" spans="3:6" ht="15" customHeight="1">
      <c r="C121" s="42"/>
      <c r="D121" s="46"/>
      <c r="E121" s="46"/>
      <c r="F121" s="46"/>
    </row>
    <row r="122" spans="3:6" ht="15" customHeight="1">
      <c r="C122" s="42"/>
      <c r="D122" s="46"/>
      <c r="E122" s="46"/>
      <c r="F122" s="46"/>
    </row>
    <row r="123" spans="3:6" ht="15" customHeight="1">
      <c r="C123" s="42"/>
      <c r="D123" s="46"/>
      <c r="E123" s="46"/>
      <c r="F123" s="46"/>
    </row>
    <row r="124" spans="3:6" ht="15" customHeight="1">
      <c r="C124" s="42"/>
      <c r="D124" s="46"/>
      <c r="E124" s="46"/>
      <c r="F124" s="46"/>
    </row>
    <row r="125" spans="3:6" ht="15" customHeight="1">
      <c r="C125" s="42"/>
      <c r="D125" s="46"/>
      <c r="E125" s="46"/>
      <c r="F125" s="46"/>
    </row>
    <row r="126" spans="3:6" ht="15" customHeight="1">
      <c r="C126" s="42"/>
      <c r="D126" s="46"/>
      <c r="E126" s="46"/>
      <c r="F126" s="46"/>
    </row>
    <row r="127" spans="3:6" ht="15" customHeight="1">
      <c r="C127" s="42"/>
      <c r="D127" s="46"/>
      <c r="E127" s="46"/>
      <c r="F127" s="46"/>
    </row>
    <row r="128" spans="3:6" ht="15" customHeight="1">
      <c r="C128" s="42"/>
      <c r="D128" s="46"/>
      <c r="E128" s="46"/>
      <c r="F128" s="46"/>
    </row>
    <row r="129" spans="3:6" ht="15" customHeight="1">
      <c r="C129" s="42"/>
      <c r="D129" s="46"/>
      <c r="E129" s="46"/>
      <c r="F129" s="46"/>
    </row>
    <row r="130" spans="3:6" ht="15" customHeight="1">
      <c r="C130" s="42"/>
      <c r="D130" s="46"/>
      <c r="E130" s="46"/>
      <c r="F130" s="46"/>
    </row>
    <row r="131" spans="3:6" ht="15" customHeight="1">
      <c r="C131" s="42"/>
      <c r="D131" s="46"/>
      <c r="E131" s="46"/>
      <c r="F131" s="46"/>
    </row>
    <row r="132" spans="3:6" ht="15" customHeight="1">
      <c r="C132" s="46"/>
      <c r="D132" s="46"/>
      <c r="E132" s="46"/>
      <c r="F132" s="46"/>
    </row>
    <row r="133" spans="3:6" ht="15" customHeight="1">
      <c r="C133" s="46"/>
      <c r="D133" s="46"/>
      <c r="E133" s="46"/>
      <c r="F133" s="46"/>
    </row>
    <row r="134" spans="3:6" ht="15" customHeight="1">
      <c r="C134" s="46"/>
      <c r="D134" s="46"/>
      <c r="E134" s="46"/>
      <c r="F134" s="46"/>
    </row>
    <row r="135" spans="3:6" ht="15" customHeight="1">
      <c r="C135" s="46"/>
      <c r="D135" s="46"/>
      <c r="E135" s="46"/>
      <c r="F135" s="46"/>
    </row>
    <row r="136" spans="3:6" ht="15" customHeight="1">
      <c r="C136" s="46"/>
      <c r="D136" s="46"/>
      <c r="E136" s="46"/>
      <c r="F136" s="46"/>
    </row>
    <row r="137" spans="3:6" ht="15" customHeight="1">
      <c r="C137" s="46"/>
      <c r="D137" s="46"/>
      <c r="E137" s="46"/>
      <c r="F137" s="46"/>
    </row>
    <row r="138" spans="3:6" ht="15" customHeight="1">
      <c r="C138" s="46"/>
      <c r="D138" s="46"/>
      <c r="E138" s="46"/>
      <c r="F138" s="46"/>
    </row>
    <row r="139" spans="3:6" ht="15" customHeight="1">
      <c r="C139" s="46"/>
      <c r="D139" s="46"/>
      <c r="E139" s="46"/>
      <c r="F139" s="46"/>
    </row>
    <row r="140" spans="3:6" ht="15" customHeight="1">
      <c r="C140" s="46"/>
      <c r="D140" s="46"/>
      <c r="E140" s="46"/>
      <c r="F140" s="46"/>
    </row>
    <row r="141" spans="3:6" ht="15" customHeight="1">
      <c r="C141" s="46"/>
      <c r="D141" s="46"/>
      <c r="E141" s="46"/>
      <c r="F141" s="46"/>
    </row>
    <row r="142" spans="3:6" ht="15" customHeight="1">
      <c r="C142" s="46"/>
      <c r="D142" s="46"/>
      <c r="E142" s="46"/>
      <c r="F142" s="46"/>
    </row>
    <row r="143" spans="3:6" ht="15" customHeight="1">
      <c r="C143" s="46"/>
      <c r="D143" s="46"/>
      <c r="E143" s="46"/>
      <c r="F143" s="46"/>
    </row>
    <row r="144" spans="3:6" ht="15" customHeight="1">
      <c r="C144" s="46"/>
      <c r="D144" s="46"/>
      <c r="E144" s="46"/>
      <c r="F144" s="46"/>
    </row>
    <row r="145" spans="3:6" ht="15" customHeight="1">
      <c r="C145" s="46"/>
      <c r="D145" s="46"/>
      <c r="E145" s="46"/>
      <c r="F145" s="46"/>
    </row>
    <row r="146" spans="3:6" ht="15" customHeight="1">
      <c r="C146" s="46"/>
      <c r="D146" s="46"/>
      <c r="E146" s="46"/>
      <c r="F146" s="46"/>
    </row>
    <row r="147" spans="3:6" ht="15" customHeight="1">
      <c r="C147" s="46"/>
      <c r="D147" s="46"/>
      <c r="E147" s="46"/>
      <c r="F147" s="46"/>
    </row>
    <row r="148" spans="3:6" ht="15" customHeight="1">
      <c r="C148" s="46"/>
      <c r="D148" s="46"/>
      <c r="E148" s="46"/>
      <c r="F148" s="46"/>
    </row>
    <row r="149" spans="3:6" ht="15" customHeight="1">
      <c r="C149" s="46"/>
      <c r="D149" s="46"/>
      <c r="E149" s="46"/>
      <c r="F149" s="46"/>
    </row>
    <row r="150" spans="3:6" ht="15" customHeight="1">
      <c r="C150" s="46"/>
      <c r="D150" s="46"/>
      <c r="E150" s="46"/>
      <c r="F150" s="46"/>
    </row>
    <row r="151" spans="3:6" ht="15" customHeight="1">
      <c r="C151" s="46"/>
      <c r="D151" s="46"/>
      <c r="E151" s="46"/>
      <c r="F151" s="46"/>
    </row>
    <row r="152" spans="3:6" ht="15" customHeight="1">
      <c r="C152" s="46"/>
      <c r="D152" s="46"/>
      <c r="E152" s="46"/>
      <c r="F152" s="46"/>
    </row>
    <row r="153" spans="3:6" ht="15" customHeight="1">
      <c r="C153" s="46"/>
      <c r="D153" s="46"/>
      <c r="E153" s="46"/>
      <c r="F153" s="46"/>
    </row>
    <row r="154" spans="3:6" ht="15" customHeight="1">
      <c r="C154" s="46"/>
      <c r="D154" s="46"/>
      <c r="E154" s="46"/>
      <c r="F154" s="46"/>
    </row>
    <row r="155" spans="3:6" ht="15" customHeight="1">
      <c r="C155" s="46"/>
      <c r="D155" s="46"/>
      <c r="E155" s="46"/>
      <c r="F155" s="46"/>
    </row>
    <row r="156" spans="3:6" ht="15" customHeight="1">
      <c r="C156" s="46"/>
      <c r="D156" s="46"/>
      <c r="E156" s="46"/>
      <c r="F156" s="46"/>
    </row>
    <row r="157" spans="3:6" ht="15" customHeight="1">
      <c r="C157" s="46"/>
      <c r="D157" s="46"/>
      <c r="E157" s="46"/>
      <c r="F157" s="46"/>
    </row>
    <row r="158" spans="3:6" ht="15" customHeight="1">
      <c r="C158" s="46"/>
      <c r="D158" s="46"/>
      <c r="E158" s="46"/>
      <c r="F158" s="46"/>
    </row>
    <row r="159" spans="3:6" ht="15" customHeight="1">
      <c r="C159" s="46"/>
      <c r="D159" s="46"/>
      <c r="E159" s="46"/>
      <c r="F159" s="46"/>
    </row>
    <row r="160" spans="3:6" ht="15" customHeight="1">
      <c r="C160" s="46"/>
      <c r="D160" s="46"/>
      <c r="E160" s="46"/>
      <c r="F160" s="46"/>
    </row>
    <row r="161" spans="3:6" ht="15" customHeight="1">
      <c r="C161" s="46"/>
      <c r="D161" s="46"/>
      <c r="E161" s="46"/>
      <c r="F161" s="46"/>
    </row>
    <row r="162" spans="3:6" ht="15" customHeight="1">
      <c r="C162" s="46"/>
      <c r="D162" s="46"/>
      <c r="E162" s="46"/>
      <c r="F162" s="46"/>
    </row>
  </sheetData>
  <sheetProtection/>
  <mergeCells count="4">
    <mergeCell ref="C6:C7"/>
    <mergeCell ref="F6:F7"/>
    <mergeCell ref="B116:E116"/>
    <mergeCell ref="B118:E118"/>
  </mergeCells>
  <printOptions horizontalCentered="1"/>
  <pageMargins left="0.2362204724409449" right="0.15748031496062992" top="0.4330708661417323" bottom="0.4330708661417323" header="0" footer="0"/>
  <pageSetup horizontalDpi="600" verticalDpi="600" orientation="portrait" scale="49" r:id="rId1"/>
  <rowBreaks count="1" manualBreakCount="1">
    <brk id="67" max="5" man="1"/>
  </rowBreaks>
</worksheet>
</file>

<file path=xl/worksheets/sheet2.xml><?xml version="1.0" encoding="utf-8"?>
<worksheet xmlns="http://schemas.openxmlformats.org/spreadsheetml/2006/main" xmlns:r="http://schemas.openxmlformats.org/officeDocument/2006/relationships">
  <sheetPr codeName="Hoja2" transitionEvaluation="1"/>
  <dimension ref="A1:IV115"/>
  <sheetViews>
    <sheetView showGridLines="0" zoomScale="75" zoomScaleNormal="75" zoomScalePageLayoutView="0" workbookViewId="0" topLeftCell="A1">
      <selection activeCell="A1" sqref="A1"/>
    </sheetView>
  </sheetViews>
  <sheetFormatPr defaultColWidth="9.75390625" defaultRowHeight="15" customHeight="1"/>
  <cols>
    <col min="1" max="1" width="4.625" style="1" customWidth="1"/>
    <col min="2" max="5" width="20.625" style="1" customWidth="1"/>
    <col min="6" max="6" width="23.125" style="1" customWidth="1"/>
    <col min="7" max="7" width="6.75390625" style="1" customWidth="1"/>
    <col min="8" max="8" width="10.75390625" style="1" customWidth="1"/>
    <col min="9" max="9" width="9.75390625" style="1" customWidth="1"/>
    <col min="10" max="10" width="10.75390625" style="1" customWidth="1"/>
    <col min="11" max="16384" width="9.75390625" style="1" customWidth="1"/>
  </cols>
  <sheetData>
    <row r="1" spans="2:256" ht="24" customHeight="1">
      <c r="B1" s="10"/>
      <c r="C1" s="11"/>
      <c r="D1" s="11"/>
      <c r="F1" s="11"/>
      <c r="IV1" s="1" t="s">
        <v>6</v>
      </c>
    </row>
    <row r="2" spans="2:6" ht="15" customHeight="1">
      <c r="B2" s="20" t="s">
        <v>54</v>
      </c>
      <c r="C2" s="29"/>
      <c r="D2" s="24"/>
      <c r="E2" s="24"/>
      <c r="F2" s="29"/>
    </row>
    <row r="3" spans="2:6" s="18" customFormat="1" ht="15.75" customHeight="1">
      <c r="B3" s="30" t="s">
        <v>55</v>
      </c>
      <c r="C3" s="23"/>
      <c r="D3" s="24"/>
      <c r="E3" s="24"/>
      <c r="F3" s="24"/>
    </row>
    <row r="4" spans="2:6" s="18" customFormat="1" ht="15.75" customHeight="1">
      <c r="B4" s="23" t="s">
        <v>46</v>
      </c>
      <c r="C4" s="25"/>
      <c r="D4" s="24"/>
      <c r="E4" s="24"/>
      <c r="F4" s="24"/>
    </row>
    <row r="5" spans="2:6" ht="15" customHeight="1" thickBot="1">
      <c r="B5" s="2"/>
      <c r="C5" s="12"/>
      <c r="D5" s="9"/>
      <c r="E5" s="9"/>
      <c r="F5" s="12"/>
    </row>
    <row r="6" spans="2:6" s="18" customFormat="1" ht="24" customHeight="1">
      <c r="B6" s="26"/>
      <c r="C6" s="65" t="s">
        <v>53</v>
      </c>
      <c r="D6" s="27" t="s">
        <v>23</v>
      </c>
      <c r="E6" s="27"/>
      <c r="F6" s="65" t="s">
        <v>47</v>
      </c>
    </row>
    <row r="7" spans="2:6" s="18" customFormat="1" ht="30.75" customHeight="1">
      <c r="B7" s="28" t="s">
        <v>52</v>
      </c>
      <c r="C7" s="69"/>
      <c r="D7" s="33" t="s">
        <v>0</v>
      </c>
      <c r="E7" s="33" t="s">
        <v>1</v>
      </c>
      <c r="F7" s="66"/>
    </row>
    <row r="8" spans="2:6" ht="15" customHeight="1">
      <c r="B8" s="3"/>
      <c r="C8" s="13"/>
      <c r="D8" s="14"/>
      <c r="E8" s="14"/>
      <c r="F8" s="13"/>
    </row>
    <row r="9" spans="2:6" ht="18.75" customHeight="1">
      <c r="B9" s="5" t="s">
        <v>95</v>
      </c>
      <c r="C9" s="34">
        <f>PIB!C9/PIB!C15*100-100</f>
        <v>1.3430940360747599</v>
      </c>
      <c r="D9" s="34">
        <f>PIB!D9/PIB!D15*100-100</f>
        <v>2.5654222299875897</v>
      </c>
      <c r="E9" s="34">
        <f>PIB!E9/PIB!E15*100-100</f>
        <v>1.253216516665077</v>
      </c>
      <c r="F9" s="34">
        <f>PIB!F9/PIB!F15*100-100</f>
        <v>-1.4239868098612476</v>
      </c>
    </row>
    <row r="10" spans="2:6" ht="18.75" customHeight="1">
      <c r="B10" s="16" t="s">
        <v>99</v>
      </c>
      <c r="C10" s="34">
        <f>PIB!C10/PIB!C16*100-100</f>
        <v>0.9931547657502762</v>
      </c>
      <c r="D10" s="35">
        <f>PIB!D10/PIB!D16*100-100</f>
        <v>2.59630733483489</v>
      </c>
      <c r="E10" s="35">
        <f>PIB!E10/PIB!E16*100-100</f>
        <v>1.5949703595686344</v>
      </c>
      <c r="F10" s="35">
        <f>PIB!F10/PIB!F16*100-100</f>
        <v>-5.829942163388665</v>
      </c>
    </row>
    <row r="11" spans="2:6" ht="18.75" customHeight="1">
      <c r="B11" s="16" t="s">
        <v>97</v>
      </c>
      <c r="C11" s="34">
        <f>PIB!C11/PIB!C17*100-100</f>
        <v>1.066506442267297</v>
      </c>
      <c r="D11" s="35">
        <f>PIB!D11/PIB!D17*100-100</f>
        <v>2.5502753385001427</v>
      </c>
      <c r="E11" s="35">
        <f>PIB!E11/PIB!E17*100-100</f>
        <v>1.0929169869150996</v>
      </c>
      <c r="F11" s="35">
        <f>PIB!F11/PIB!F17*100-100</f>
        <v>-2.9704223325137065</v>
      </c>
    </row>
    <row r="12" spans="2:6" ht="18.75" customHeight="1">
      <c r="B12" s="16" t="s">
        <v>98</v>
      </c>
      <c r="C12" s="34">
        <f>PIB!C12/PIB!C18*100-100</f>
        <v>2.5696433172036137</v>
      </c>
      <c r="D12" s="35">
        <f>PIB!D12/PIB!D18*100-100</f>
        <v>3.421217786729997</v>
      </c>
      <c r="E12" s="35">
        <f>PIB!E12/PIB!E18*100-100</f>
        <v>2.0139510241726555</v>
      </c>
      <c r="F12" s="35">
        <f>PIB!F12/PIB!F18*100-100</f>
        <v>3.209709513497856</v>
      </c>
    </row>
    <row r="13" spans="2:6" ht="18.75" customHeight="1">
      <c r="B13" s="16" t="s">
        <v>96</v>
      </c>
      <c r="C13" s="34">
        <f>PIB!C13/PIB!C19*100-100</f>
        <v>0.753084541093159</v>
      </c>
      <c r="D13" s="35">
        <f>PIB!D13/PIB!D19*100-100</f>
        <v>1.6323739282009626</v>
      </c>
      <c r="E13" s="35">
        <f>PIB!E13/PIB!E19*100-100</f>
        <v>0.19943295665407845</v>
      </c>
      <c r="F13" s="35">
        <f>PIB!F13/PIB!F19*100-100</f>
        <v>1.1963899226850003</v>
      </c>
    </row>
    <row r="14" spans="2:6" ht="15" customHeight="1">
      <c r="B14" s="3"/>
      <c r="C14" s="13"/>
      <c r="D14" s="14"/>
      <c r="E14" s="14"/>
      <c r="F14" s="13"/>
    </row>
    <row r="15" spans="2:6" ht="18.75" customHeight="1">
      <c r="B15" s="5" t="s">
        <v>90</v>
      </c>
      <c r="C15" s="34">
        <f>PIB!C15/PIB!C21*100-100</f>
        <v>5.62595697508641</v>
      </c>
      <c r="D15" s="34">
        <f>PIB!D15/PIB!D21*100-100</f>
        <v>3.474276250944868</v>
      </c>
      <c r="E15" s="34">
        <f>PIB!E15/PIB!E21*100-100</f>
        <v>6.114857671670066</v>
      </c>
      <c r="F15" s="34">
        <f>PIB!F15/PIB!F21*100-100</f>
        <v>9.06753312353004</v>
      </c>
    </row>
    <row r="16" spans="2:6" ht="18.75" customHeight="1">
      <c r="B16" s="16" t="s">
        <v>94</v>
      </c>
      <c r="C16" s="34">
        <f>PIB!C16/PIB!C22*100-100</f>
        <v>5.475277618954905</v>
      </c>
      <c r="D16" s="35">
        <f>PIB!D16/PIB!D22*100-100</f>
        <v>3.7618812818177787</v>
      </c>
      <c r="E16" s="35">
        <f>PIB!E16/PIB!E22*100-100</f>
        <v>5.527418836762976</v>
      </c>
      <c r="F16" s="35">
        <f>PIB!F16/PIB!F22*100-100</f>
        <v>9.751682893788029</v>
      </c>
    </row>
    <row r="17" spans="2:6" ht="18.75" customHeight="1">
      <c r="B17" s="16" t="s">
        <v>93</v>
      </c>
      <c r="C17" s="34">
        <f>PIB!C17/PIB!C23*100-100</f>
        <v>5.5049890001781705</v>
      </c>
      <c r="D17" s="35">
        <f>PIB!D17/PIB!D23*100-100</f>
        <v>3.6009177702480883</v>
      </c>
      <c r="E17" s="35">
        <f>PIB!E17/PIB!E23*100-100</f>
        <v>5.7516043133137345</v>
      </c>
      <c r="F17" s="35">
        <f>PIB!F17/PIB!F23*100-100</f>
        <v>9.485762282694338</v>
      </c>
    </row>
    <row r="18" spans="2:6" ht="18.75" customHeight="1">
      <c r="B18" s="16" t="s">
        <v>92</v>
      </c>
      <c r="C18" s="34">
        <f>PIB!C18/PIB!C24*100-100</f>
        <v>5.629116952048264</v>
      </c>
      <c r="D18" s="35">
        <f>PIB!D18/PIB!D24*100-100</f>
        <v>3.0878286798590437</v>
      </c>
      <c r="E18" s="35">
        <f>PIB!E18/PIB!E24*100-100</f>
        <v>6.525779394887678</v>
      </c>
      <c r="F18" s="35">
        <f>PIB!F18/PIB!F24*100-100</f>
        <v>8.16759235477933</v>
      </c>
    </row>
    <row r="19" spans="2:6" ht="18.75" customHeight="1">
      <c r="B19" s="16" t="s">
        <v>91</v>
      </c>
      <c r="C19" s="34">
        <f>PIB!C19/PIB!C25*100-100</f>
        <v>5.938766152613994</v>
      </c>
      <c r="D19" s="35">
        <f>PIB!D19/PIB!D25*100-100</f>
        <v>3.4067358420842027</v>
      </c>
      <c r="E19" s="35">
        <f>PIB!E19/PIB!E25*100-100</f>
        <v>6.781192727303392</v>
      </c>
      <c r="F19" s="35">
        <f>PIB!F19/PIB!F25*100-100</f>
        <v>8.660588476310707</v>
      </c>
    </row>
    <row r="20" spans="2:6" ht="15" customHeight="1">
      <c r="B20" s="3"/>
      <c r="C20" s="13"/>
      <c r="D20" s="14"/>
      <c r="E20" s="14"/>
      <c r="F20" s="13"/>
    </row>
    <row r="21" spans="2:6" ht="18.75" customHeight="1">
      <c r="B21" s="5" t="s">
        <v>83</v>
      </c>
      <c r="C21" s="34">
        <f>PIB!C21/PIB!C27*100-100</f>
        <v>4.176425359239275</v>
      </c>
      <c r="D21" s="34">
        <f>PIB!D21/PIB!D27*100-100</f>
        <v>5.3006292917042686</v>
      </c>
      <c r="E21" s="34">
        <f>PIB!E21/PIB!E27*100-100</f>
        <v>3.2556948737270375</v>
      </c>
      <c r="F21" s="34">
        <f>PIB!F21/PIB!F27*100-100</f>
        <v>5.930630275049339</v>
      </c>
    </row>
    <row r="22" spans="2:6" ht="18.75" customHeight="1">
      <c r="B22" s="16" t="s">
        <v>87</v>
      </c>
      <c r="C22" s="34">
        <f>PIB!C22/PIB!C28*100-100</f>
        <v>4.8868283174626725</v>
      </c>
      <c r="D22" s="35">
        <f>PIB!D22/PIB!D28*100-100</f>
        <v>5.199546910604582</v>
      </c>
      <c r="E22" s="35">
        <f>PIB!E22/PIB!E28*100-100</f>
        <v>4.383314781813866</v>
      </c>
      <c r="F22" s="35">
        <f>PIB!F22/PIB!F28*100-100</f>
        <v>6.550410459053936</v>
      </c>
    </row>
    <row r="23" spans="2:6" ht="18.75" customHeight="1">
      <c r="B23" s="16" t="s">
        <v>86</v>
      </c>
      <c r="C23" s="34">
        <f>PIB!C23/PIB!C29*100-100</f>
        <v>4.423220026659976</v>
      </c>
      <c r="D23" s="35">
        <f>PIB!D23/PIB!D29*100-100</f>
        <v>5.257279811608001</v>
      </c>
      <c r="E23" s="35">
        <f>PIB!E23/PIB!E29*100-100</f>
        <v>3.632337542972948</v>
      </c>
      <c r="F23" s="35">
        <f>PIB!F23/PIB!F29*100-100</f>
        <v>6.394130320913277</v>
      </c>
    </row>
    <row r="24" spans="2:6" ht="18.75" customHeight="1">
      <c r="B24" s="16" t="s">
        <v>85</v>
      </c>
      <c r="C24" s="34">
        <f>PIB!C24/PIB!C30*100-100</f>
        <v>2.5870335850272568</v>
      </c>
      <c r="D24" s="35">
        <f>PIB!D24/PIB!D30*100-100</f>
        <v>5.2560998748853365</v>
      </c>
      <c r="E24" s="35">
        <f>PIB!E24/PIB!E30*100-100</f>
        <v>1.0941411561017134</v>
      </c>
      <c r="F24" s="35">
        <f>PIB!F24/PIB!F30*100-100</f>
        <v>3.313685519814811</v>
      </c>
    </row>
    <row r="25" spans="2:6" ht="18.75" customHeight="1">
      <c r="B25" s="16" t="s">
        <v>84</v>
      </c>
      <c r="C25" s="34">
        <f>PIB!C25/PIB!C31*100-100</f>
        <v>4.795756855153584</v>
      </c>
      <c r="D25" s="35">
        <f>PIB!D25/PIB!D31*100-100</f>
        <v>5.516650965987083</v>
      </c>
      <c r="E25" s="35">
        <f>PIB!E25/PIB!E31*100-100</f>
        <v>3.9181740017453706</v>
      </c>
      <c r="F25" s="35">
        <f>PIB!F25/PIB!F31*100-100</f>
        <v>7.3562522887485216</v>
      </c>
    </row>
    <row r="26" spans="2:6" ht="15" customHeight="1">
      <c r="B26" s="3"/>
      <c r="C26" s="13"/>
      <c r="D26" s="14"/>
      <c r="E26" s="14"/>
      <c r="F26" s="13"/>
    </row>
    <row r="27" spans="2:6" ht="18.75" customHeight="1">
      <c r="B27" s="5" t="s">
        <v>76</v>
      </c>
      <c r="C27" s="34">
        <f>PIB!C27/PIB!C33*100-100</f>
        <v>-1.4887912507834784</v>
      </c>
      <c r="D27" s="34">
        <f>PIB!D27/PIB!D33*100-100</f>
        <v>0.040083409969398076</v>
      </c>
      <c r="E27" s="34">
        <f>PIB!E27/PIB!E33*100-100</f>
        <v>-2.120397494660935</v>
      </c>
      <c r="F27" s="34">
        <f>PIB!F27/PIB!F33*100-100</f>
        <v>-2.3082301931352163</v>
      </c>
    </row>
    <row r="28" spans="2:6" ht="18.75" customHeight="1">
      <c r="B28" s="16" t="s">
        <v>77</v>
      </c>
      <c r="C28" s="34">
        <f>PIB!C28/PIB!C34*100-100</f>
        <v>0.4518030140454101</v>
      </c>
      <c r="D28" s="35">
        <f>PIB!D28/PIB!D34*100-100</f>
        <v>1.8607039878135083</v>
      </c>
      <c r="E28" s="35">
        <f>PIB!E28/PIB!E34*100-100</f>
        <v>-1.1323718042153672</v>
      </c>
      <c r="F28" s="35">
        <f>PIB!F28/PIB!F34*100-100</f>
        <v>4.915904421372844</v>
      </c>
    </row>
    <row r="29" spans="2:6" ht="18.75" customHeight="1">
      <c r="B29" s="16" t="s">
        <v>78</v>
      </c>
      <c r="C29" s="34">
        <f>PIB!C29/PIB!C35*100-100</f>
        <v>-0.22071818008262767</v>
      </c>
      <c r="D29" s="35">
        <f>PIB!D29/PIB!D35*100-100</f>
        <v>0.43062872773853655</v>
      </c>
      <c r="E29" s="35">
        <f>PIB!E29/PIB!E35*100-100</f>
        <v>-0.4663983110619654</v>
      </c>
      <c r="F29" s="35">
        <f>PIB!F29/PIB!F35*100-100</f>
        <v>-0.6928042929898197</v>
      </c>
    </row>
    <row r="30" spans="2:6" ht="18.75" customHeight="1">
      <c r="B30" s="16" t="s">
        <v>79</v>
      </c>
      <c r="C30" s="34">
        <f>PIB!C30/PIB!C36*100-100</f>
        <v>-1.7163520515849768</v>
      </c>
      <c r="D30" s="35">
        <f>PIB!D30/PIB!D36*100-100</f>
        <v>-0.9750063101108708</v>
      </c>
      <c r="E30" s="35">
        <f>PIB!E30/PIB!E36*100-100</f>
        <v>-1.59515611304397</v>
      </c>
      <c r="F30" s="35">
        <f>PIB!F30/PIB!F36*100-100</f>
        <v>-4.463602556967658</v>
      </c>
    </row>
    <row r="31" spans="2:6" ht="18.75" customHeight="1">
      <c r="B31" s="16" t="s">
        <v>80</v>
      </c>
      <c r="C31" s="34">
        <f>PIB!C31/PIB!C37*100-100</f>
        <v>-4.809624302339458</v>
      </c>
      <c r="D31" s="35">
        <f>PIB!D31/PIB!D37*100-100</f>
        <v>-1.4005623370934757</v>
      </c>
      <c r="E31" s="35">
        <f>PIB!E31/PIB!E37*100-100</f>
        <v>-5.6063158523534184</v>
      </c>
      <c r="F31" s="35">
        <f>PIB!F31/PIB!F37*100-100</f>
        <v>-9.59213959398248</v>
      </c>
    </row>
    <row r="32" spans="2:6" ht="15" customHeight="1">
      <c r="B32" s="3"/>
      <c r="C32" s="13"/>
      <c r="D32" s="14"/>
      <c r="E32" s="14"/>
      <c r="F32" s="13"/>
    </row>
    <row r="33" spans="2:6" ht="18.75" customHeight="1">
      <c r="B33" s="5" t="s">
        <v>69</v>
      </c>
      <c r="C33" s="34">
        <f>PIB!C33/PIB!C39*100-100</f>
        <v>-3.202302657490023</v>
      </c>
      <c r="D33" s="34">
        <f>PIB!D33/PIB!D39*100-100</f>
        <v>1.133400712924626</v>
      </c>
      <c r="E33" s="34">
        <f>PIB!E33/PIB!E39*100-100</f>
        <v>-4.275891159604882</v>
      </c>
      <c r="F33" s="34">
        <f>PIB!F33/PIB!F39*100-100</f>
        <v>-8.46048543570275</v>
      </c>
    </row>
    <row r="34" spans="2:6" ht="18.75" customHeight="1">
      <c r="B34" s="16" t="s">
        <v>73</v>
      </c>
      <c r="C34" s="34">
        <f>PIB!C34/PIB!C40*100-100</f>
        <v>-5.806438079577916</v>
      </c>
      <c r="D34" s="35">
        <f>PIB!D34/PIB!D40*100-100</f>
        <v>-0.10039418522444521</v>
      </c>
      <c r="E34" s="35">
        <f>PIB!E34/PIB!E40*100-100</f>
        <v>-6.716002752979961</v>
      </c>
      <c r="F34" s="35">
        <f>PIB!F34/PIB!F40*100-100</f>
        <v>-14.845476644647391</v>
      </c>
    </row>
    <row r="35" spans="2:6" ht="18.75" customHeight="1">
      <c r="B35" s="16" t="s">
        <v>72</v>
      </c>
      <c r="C35" s="34">
        <f>PIB!C35/PIB!C41*100-100</f>
        <v>-4.510663988547506</v>
      </c>
      <c r="D35" s="35">
        <f>PIB!D35/PIB!D41*100-100</f>
        <v>-0.20399346773997706</v>
      </c>
      <c r="E35" s="35">
        <f>PIB!E35/PIB!E41*100-100</f>
        <v>-5.506626536584719</v>
      </c>
      <c r="F35" s="35">
        <f>PIB!F35/PIB!F41*100-100</f>
        <v>-10.127630936253226</v>
      </c>
    </row>
    <row r="36" spans="2:6" ht="18.75" customHeight="1">
      <c r="B36" s="16" t="s">
        <v>71</v>
      </c>
      <c r="C36" s="34">
        <f>PIB!C36/PIB!C42*100-100</f>
        <v>-2.4981447574013913</v>
      </c>
      <c r="D36" s="35">
        <f>PIB!D36/PIB!D42*100-100</f>
        <v>3.3818304233537617</v>
      </c>
      <c r="E36" s="35">
        <f>PIB!E36/PIB!E42*100-100</f>
        <v>-4.401406960353853</v>
      </c>
      <c r="F36" s="35">
        <f>PIB!F36/PIB!F42*100-100</f>
        <v>-7.108791704099815</v>
      </c>
    </row>
    <row r="37" spans="2:6" ht="18.75" customHeight="1">
      <c r="B37" s="16" t="s">
        <v>70</v>
      </c>
      <c r="C37" s="34">
        <f>PIB!C37/PIB!C43*100-100</f>
        <v>0.6617965900858707</v>
      </c>
      <c r="D37" s="35">
        <f>PIB!D37/PIB!D43*100-100</f>
        <v>1.6918494357561258</v>
      </c>
      <c r="E37" s="35">
        <f>PIB!E37/PIB!E43*100-100</f>
        <v>0.2626330666426071</v>
      </c>
      <c r="F37" s="35">
        <f>PIB!F37/PIB!F43*100-100</f>
        <v>0.0476791818588822</v>
      </c>
    </row>
    <row r="38" spans="2:6" ht="15" customHeight="1">
      <c r="B38" s="3"/>
      <c r="C38" s="13"/>
      <c r="D38" s="14"/>
      <c r="E38" s="14"/>
      <c r="F38" s="13"/>
    </row>
    <row r="39" spans="2:6" ht="18.75" customHeight="1">
      <c r="B39" s="5" t="s">
        <v>64</v>
      </c>
      <c r="C39" s="34">
        <f>PIB!C39/PIB!C45*100-100</f>
        <v>5.277854123987822</v>
      </c>
      <c r="D39" s="34">
        <f>PIB!D39/PIB!D45*100-100</f>
        <v>16.854516917023133</v>
      </c>
      <c r="E39" s="34">
        <f>PIB!E39/PIB!E45*100-100</f>
        <v>0.43515847471151403</v>
      </c>
      <c r="F39" s="34">
        <f>PIB!F39/PIB!F45*100-100</f>
        <v>5.2814477123459795</v>
      </c>
    </row>
    <row r="40" spans="2:6" ht="18.75" customHeight="1">
      <c r="B40" s="16" t="s">
        <v>65</v>
      </c>
      <c r="C40" s="34">
        <f>PIB!C40/PIB!C46*100-100</f>
        <v>3.9241749079185695</v>
      </c>
      <c r="D40" s="35">
        <f>PIB!D40/PIB!D46*100-100</f>
        <v>10.734981197382837</v>
      </c>
      <c r="E40" s="35">
        <f>PIB!E40/PIB!E46*100-100</f>
        <v>0.9980285974074121</v>
      </c>
      <c r="F40" s="35">
        <f>PIB!F40/PIB!F46*100-100</f>
        <v>3.3863616547372715</v>
      </c>
    </row>
    <row r="41" spans="2:6" ht="18.75" customHeight="1">
      <c r="B41" s="16" t="s">
        <v>66</v>
      </c>
      <c r="C41" s="34">
        <f>PIB!C41/PIB!C47*100-100</f>
        <v>4.405561182294136</v>
      </c>
      <c r="D41" s="35">
        <f>PIB!D41/PIB!D47*100-100</f>
        <v>11.139636206727957</v>
      </c>
      <c r="E41" s="35">
        <f>PIB!E41/PIB!E47*100-100</f>
        <v>1.6630257792667322</v>
      </c>
      <c r="F41" s="35">
        <f>PIB!F41/PIB!F47*100-100</f>
        <v>3.174980733757039</v>
      </c>
    </row>
    <row r="42" spans="2:6" ht="18.75" customHeight="1">
      <c r="B42" s="16" t="s">
        <v>67</v>
      </c>
      <c r="C42" s="34">
        <f>PIB!C42/PIB!C48*100-100</f>
        <v>7.837101670484017</v>
      </c>
      <c r="D42" s="35">
        <f>PIB!D42/PIB!D48*100-100</f>
        <v>24.69477511822305</v>
      </c>
      <c r="E42" s="35">
        <f>PIB!E42/PIB!E48*100-100</f>
        <v>1.4388313895792066</v>
      </c>
      <c r="F42" s="35">
        <f>PIB!F42/PIB!F48*100-100</f>
        <v>7.572353248507824</v>
      </c>
    </row>
    <row r="43" spans="2:6" ht="18.75" customHeight="1">
      <c r="B43" s="16" t="s">
        <v>68</v>
      </c>
      <c r="C43" s="34">
        <f>PIB!C43/PIB!C49*100-100</f>
        <v>5.189048371099986</v>
      </c>
      <c r="D43" s="35">
        <f>PIB!D43/PIB!D49*100-100</f>
        <v>23.712994611215052</v>
      </c>
      <c r="E43" s="35">
        <f>PIB!E43/PIB!E49*100-100</f>
        <v>-2.6728550168472083</v>
      </c>
      <c r="F43" s="35">
        <f>PIB!F43/PIB!F49*100-100</f>
        <v>7.806430104797116</v>
      </c>
    </row>
    <row r="44" spans="2:6" ht="15" customHeight="1">
      <c r="B44" s="16"/>
      <c r="C44" s="34"/>
      <c r="D44" s="35"/>
      <c r="E44" s="35"/>
      <c r="F44" s="35"/>
    </row>
    <row r="45" spans="2:6" ht="18.75" customHeight="1">
      <c r="B45" s="5" t="s">
        <v>82</v>
      </c>
      <c r="C45" s="34">
        <f>PIB!C45/PIB!C51*100-100</f>
        <v>8.753578807858503</v>
      </c>
      <c r="D45" s="34">
        <f>PIB!D45/PIB!D51*100-100</f>
        <v>7.543752130854941</v>
      </c>
      <c r="E45" s="34">
        <f>PIB!E45/PIB!E51*100-100</f>
        <v>7.738216535169087</v>
      </c>
      <c r="F45" s="34">
        <f>PIB!F45/PIB!F51*100-100</f>
        <v>17.590734896914057</v>
      </c>
    </row>
    <row r="46" spans="2:6" ht="18.75" customHeight="1">
      <c r="B46" s="16" t="s">
        <v>57</v>
      </c>
      <c r="C46" s="34">
        <f>PIB!C46/PIB!C52*100-100</f>
        <v>7.662571354787801</v>
      </c>
      <c r="D46" s="35">
        <f>PIB!D46/PIB!D52*100-100</f>
        <v>13.561240803436306</v>
      </c>
      <c r="E46" s="35">
        <f>PIB!E46/PIB!E52*100-100</f>
        <v>4.292464119717792</v>
      </c>
      <c r="F46" s="35">
        <f>PIB!F46/PIB!F52*100-100</f>
        <v>12.752367645700687</v>
      </c>
    </row>
    <row r="47" spans="2:6" ht="18.75" customHeight="1">
      <c r="B47" s="16" t="s">
        <v>58</v>
      </c>
      <c r="C47" s="34">
        <f>PIB!C47/PIB!C53*100-100</f>
        <v>10.06007197225965</v>
      </c>
      <c r="D47" s="35">
        <f>PIB!D47/PIB!D53*100-100</f>
        <v>14.320653652604506</v>
      </c>
      <c r="E47" s="35">
        <f>PIB!E47/PIB!E53*100-100</f>
        <v>6.597850602200509</v>
      </c>
      <c r="F47" s="35">
        <f>PIB!F47/PIB!F53*100-100</f>
        <v>20.161487643748472</v>
      </c>
    </row>
    <row r="48" spans="2:6" ht="18.75" customHeight="1">
      <c r="B48" s="16" t="s">
        <v>59</v>
      </c>
      <c r="C48" s="34">
        <f>PIB!C48/PIB!C54*100-100</f>
        <v>8.377935917555249</v>
      </c>
      <c r="D48" s="35">
        <f>PIB!D48/PIB!D54*100-100</f>
        <v>0.4849453445247036</v>
      </c>
      <c r="E48" s="35">
        <f>PIB!E48/PIB!E54*100-100</f>
        <v>10.219162201720906</v>
      </c>
      <c r="F48" s="35">
        <f>PIB!F48/PIB!F54*100-100</f>
        <v>17.26043503821282</v>
      </c>
    </row>
    <row r="49" spans="2:6" ht="18.75" customHeight="1">
      <c r="B49" s="16" t="s">
        <v>60</v>
      </c>
      <c r="C49" s="34">
        <f>PIB!C49/PIB!C55*100-100</f>
        <v>9.039320020552651</v>
      </c>
      <c r="D49" s="35">
        <f>PIB!D49/PIB!D55*100-100</f>
        <v>0.6110126776059985</v>
      </c>
      <c r="E49" s="35">
        <f>PIB!E49/PIB!E55*100-100</f>
        <v>10.6350661864914</v>
      </c>
      <c r="F49" s="35">
        <f>PIB!F49/PIB!F55*100-100</f>
        <v>21.826956573458062</v>
      </c>
    </row>
    <row r="50" spans="2:6" ht="15" customHeight="1">
      <c r="B50" s="16"/>
      <c r="C50" s="34"/>
      <c r="D50" s="35"/>
      <c r="E50" s="35"/>
      <c r="F50" s="35"/>
    </row>
    <row r="51" spans="2:6" ht="18.75" customHeight="1">
      <c r="B51" s="5" t="s">
        <v>75</v>
      </c>
      <c r="C51" s="34">
        <f>PIB!C51/PIB!C57*100-100</f>
        <v>9.87214910851037</v>
      </c>
      <c r="D51" s="34">
        <f>PIB!D51/PIB!D57*100-100</f>
        <v>2.6988017406337264</v>
      </c>
      <c r="E51" s="34">
        <f>PIB!E51/PIB!E57*100-100</f>
        <v>11.344079799158607</v>
      </c>
      <c r="F51" s="34">
        <f>PIB!F51/PIB!F57*100-100</f>
        <v>21.159302752542672</v>
      </c>
    </row>
    <row r="52" spans="2:6" ht="18.75" customHeight="1">
      <c r="B52" s="16" t="s">
        <v>48</v>
      </c>
      <c r="C52" s="34">
        <f>PIB!C52/PIB!C58*100-100</f>
        <v>11.95444012246017</v>
      </c>
      <c r="D52" s="35">
        <f>PIB!D52/PIB!D58*100-100</f>
        <v>2.392640492574614</v>
      </c>
      <c r="E52" s="35">
        <f>PIB!E52/PIB!E58*100-100</f>
        <v>13.093592129416251</v>
      </c>
      <c r="F52" s="35">
        <f>PIB!F52/PIB!F58*100-100</f>
        <v>31.693838141861875</v>
      </c>
    </row>
    <row r="53" spans="2:6" ht="18.75" customHeight="1">
      <c r="B53" s="16" t="s">
        <v>49</v>
      </c>
      <c r="C53" s="34">
        <f>PIB!C53/PIB!C59*100-100</f>
        <v>9.13582081439344</v>
      </c>
      <c r="D53" s="35">
        <f>PIB!D53/PIB!D59*100-100</f>
        <v>2.309009172013532</v>
      </c>
      <c r="E53" s="35">
        <f>PIB!E53/PIB!E59*100-100</f>
        <v>10.908938257677818</v>
      </c>
      <c r="F53" s="35">
        <f>PIB!F53/PIB!F59*100-100</f>
        <v>17.122747457396443</v>
      </c>
    </row>
    <row r="54" spans="2:6" ht="18.75" customHeight="1">
      <c r="B54" s="16" t="s">
        <v>50</v>
      </c>
      <c r="C54" s="34">
        <f>PIB!C54/PIB!C60*100-100</f>
        <v>9.010644277813157</v>
      </c>
      <c r="D54" s="35">
        <f>PIB!D54/PIB!D60*100-100</f>
        <v>3.4343515919966023</v>
      </c>
      <c r="E54" s="35">
        <f>PIB!E54/PIB!E60*100-100</f>
        <v>10.183686828367073</v>
      </c>
      <c r="F54" s="35">
        <f>PIB!F54/PIB!F60*100-100</f>
        <v>17.511671538897858</v>
      </c>
    </row>
    <row r="55" spans="2:6" ht="18.75" customHeight="1">
      <c r="B55" s="16" t="s">
        <v>51</v>
      </c>
      <c r="C55" s="34">
        <f>PIB!C55/PIB!C61*100-100</f>
        <v>9.111499605371492</v>
      </c>
      <c r="D55" s="35">
        <f>PIB!D55/PIB!D61*100-100</f>
        <v>2.7152887701548707</v>
      </c>
      <c r="E55" s="35">
        <f>PIB!E55/PIB!E61*100-100</f>
        <v>10.97652053417275</v>
      </c>
      <c r="F55" s="35">
        <f>PIB!F55/PIB!F61*100-100</f>
        <v>16.565924080069806</v>
      </c>
    </row>
    <row r="56" spans="2:6" ht="15" customHeight="1">
      <c r="B56" s="16"/>
      <c r="C56" s="34"/>
      <c r="D56" s="35"/>
      <c r="E56" s="35"/>
      <c r="F56" s="35"/>
    </row>
    <row r="57" spans="2:6" ht="18.75" customHeight="1">
      <c r="B57" s="5" t="s">
        <v>74</v>
      </c>
      <c r="C57" s="34">
        <f>PIB!C57/PIB!C63*100-100</f>
        <v>10.317913804314841</v>
      </c>
      <c r="D57" s="34">
        <f>PIB!D57/PIB!D63*100-100</f>
        <v>2.8174688939418786</v>
      </c>
      <c r="E57" s="34">
        <f>PIB!E57/PIB!E63*100-100</f>
        <v>12.926577248837631</v>
      </c>
      <c r="F57" s="34">
        <f>PIB!F57/PIB!F63*100-100</f>
        <v>17.787634766336254</v>
      </c>
    </row>
    <row r="58" spans="2:6" ht="18.75" customHeight="1">
      <c r="B58" s="16" t="s">
        <v>39</v>
      </c>
      <c r="C58" s="34">
        <f>PIB!C58/PIB!C64*100-100</f>
        <v>11.05444550075461</v>
      </c>
      <c r="D58" s="35">
        <f>PIB!D58/PIB!D64*100-100</f>
        <v>0.33636320485379656</v>
      </c>
      <c r="E58" s="35">
        <f>PIB!E58/PIB!E64*100-100</f>
        <v>16.174788821905636</v>
      </c>
      <c r="F58" s="35">
        <f>PIB!F58/PIB!F64*100-100</f>
        <v>14.035415809159076</v>
      </c>
    </row>
    <row r="59" spans="2:6" ht="18.75" customHeight="1">
      <c r="B59" s="16" t="s">
        <v>36</v>
      </c>
      <c r="C59" s="34">
        <f>PIB!C59/PIB!C65*100-100</f>
        <v>9.414043026245224</v>
      </c>
      <c r="D59" s="35">
        <f>PIB!D59/PIB!D65*100-100</f>
        <v>2.675579361955485</v>
      </c>
      <c r="E59" s="35">
        <f>PIB!E59/PIB!E65*100-100</f>
        <v>12.319242552513003</v>
      </c>
      <c r="F59" s="35">
        <f>PIB!F59/PIB!F65*100-100</f>
        <v>11.833374142418336</v>
      </c>
    </row>
    <row r="60" spans="2:6" ht="18.75" customHeight="1">
      <c r="B60" s="16" t="s">
        <v>37</v>
      </c>
      <c r="C60" s="34">
        <f>PIB!C60/PIB!C66*100-100</f>
        <v>11.970186371137686</v>
      </c>
      <c r="D60" s="35">
        <f>PIB!D60/PIB!D66*100-100</f>
        <v>3.1700351965754976</v>
      </c>
      <c r="E60" s="35">
        <f>PIB!E60/PIB!E66*100-100</f>
        <v>14.418843515970735</v>
      </c>
      <c r="F60" s="35">
        <f>PIB!F60/PIB!F66*100-100</f>
        <v>25.489730851931498</v>
      </c>
    </row>
    <row r="61" spans="2:6" ht="18.75" customHeight="1">
      <c r="B61" s="16" t="s">
        <v>38</v>
      </c>
      <c r="C61" s="34">
        <f>PIB!C61/PIB!C67*100-100</f>
        <v>8.725862997723155</v>
      </c>
      <c r="D61" s="35">
        <f>PIB!D61/PIB!D67*100-100</f>
        <v>5.652177967603265</v>
      </c>
      <c r="E61" s="35">
        <f>PIB!E61/PIB!E67*100-100</f>
        <v>8.336442343016827</v>
      </c>
      <c r="F61" s="35">
        <f>PIB!F61/PIB!F67*100-100</f>
        <v>22.317995362507048</v>
      </c>
    </row>
    <row r="62" spans="2:6" ht="15" customHeight="1">
      <c r="B62" s="16"/>
      <c r="C62" s="34"/>
      <c r="D62" s="35"/>
      <c r="E62" s="35"/>
      <c r="F62" s="35"/>
    </row>
    <row r="63" spans="2:6" ht="18.75" customHeight="1">
      <c r="B63" s="5" t="s">
        <v>61</v>
      </c>
      <c r="C63" s="34">
        <f>PIB!C63/PIB!C69*100-100</f>
        <v>18.286606689124454</v>
      </c>
      <c r="D63" s="34">
        <f>PIB!D63/PIB!D69*100-100</f>
        <v>12.51511243421561</v>
      </c>
      <c r="E63" s="34">
        <f>PIB!E63/PIB!E69*100-100</f>
        <v>17.230200688042856</v>
      </c>
      <c r="F63" s="34">
        <f>PIB!F63/PIB!F69*100-100</f>
        <v>53.222453304607654</v>
      </c>
    </row>
    <row r="64" spans="2:6" ht="18.75" customHeight="1">
      <c r="B64" s="16" t="s">
        <v>22</v>
      </c>
      <c r="C64" s="34">
        <f>PIB!C64/PIB!C70*100-100</f>
        <v>12.897769140363451</v>
      </c>
      <c r="D64" s="35">
        <f>PIB!D64/PIB!D70*100-100</f>
        <v>9.848159729239</v>
      </c>
      <c r="E64" s="35">
        <f>PIB!E64/PIB!E70*100-100</f>
        <v>11.482934115690767</v>
      </c>
      <c r="F64" s="35">
        <f>PIB!F64/PIB!F70*100-100</f>
        <v>35.318754260570756</v>
      </c>
    </row>
    <row r="65" spans="2:6" ht="18.75" customHeight="1">
      <c r="B65" s="16" t="s">
        <v>21</v>
      </c>
      <c r="C65" s="34">
        <f>PIB!C65/PIB!C71*100-100</f>
        <v>15.656228691073437</v>
      </c>
      <c r="D65" s="35">
        <f>PIB!D65/PIB!D71*100-100</f>
        <v>8.97025408672856</v>
      </c>
      <c r="E65" s="35">
        <f>PIB!E65/PIB!E71*100-100</f>
        <v>16.091475204531065</v>
      </c>
      <c r="F65" s="35">
        <f>PIB!F65/PIB!F71*100-100</f>
        <v>38.241082957379064</v>
      </c>
    </row>
    <row r="66" spans="2:6" ht="18.75" customHeight="1">
      <c r="B66" s="16" t="s">
        <v>20</v>
      </c>
      <c r="C66" s="34">
        <f>PIB!C66/PIB!C72*100-100</f>
        <v>13.058361182315267</v>
      </c>
      <c r="D66" s="35">
        <f>PIB!D66/PIB!D72*100-100</f>
        <v>6.226863576566501</v>
      </c>
      <c r="E66" s="35">
        <f>PIB!E66/PIB!E72*100-100</f>
        <v>15.08313157927455</v>
      </c>
      <c r="F66" s="35">
        <f>PIB!F66/PIB!F72*100-100</f>
        <v>25.749666854576475</v>
      </c>
    </row>
    <row r="67" spans="2:6" ht="18.75" customHeight="1">
      <c r="B67" s="16" t="s">
        <v>19</v>
      </c>
      <c r="C67" s="34">
        <f>PIB!C67/PIB!C73*100-100</f>
        <v>36.060601289755226</v>
      </c>
      <c r="D67" s="35">
        <f>PIB!D67/PIB!D73*100-100</f>
        <v>29.155754213868477</v>
      </c>
      <c r="E67" s="35">
        <f>PIB!E67/PIB!E73*100-100</f>
        <v>28.698793078050556</v>
      </c>
      <c r="F67" s="35">
        <f>PIB!F67/PIB!F73*100-100</f>
        <v>240.51788506202325</v>
      </c>
    </row>
    <row r="68" spans="2:6" ht="15" customHeight="1">
      <c r="B68" s="16"/>
      <c r="C68" s="34"/>
      <c r="D68" s="35"/>
      <c r="E68" s="35"/>
      <c r="F68" s="35"/>
    </row>
    <row r="69" spans="2:6" ht="18.75" customHeight="1">
      <c r="B69" s="5" t="s">
        <v>56</v>
      </c>
      <c r="C69" s="34">
        <f>PIB!C69/PIB!C75*100-100</f>
        <v>-7.75530004959883</v>
      </c>
      <c r="D69" s="34">
        <f>PIB!D69/PIB!D75*100-100</f>
        <v>-1.2626668678148718</v>
      </c>
      <c r="E69" s="34">
        <f>PIB!E69/PIB!E75*100-100</f>
        <v>-8.85854431647634</v>
      </c>
      <c r="F69" s="34">
        <f>PIB!F69/PIB!F75*100-100</f>
        <v>-22.49275571831943</v>
      </c>
    </row>
    <row r="70" spans="2:6" ht="18.75" customHeight="1">
      <c r="B70" s="16" t="s">
        <v>14</v>
      </c>
      <c r="C70" s="34">
        <f>PIB!C70/PIB!C76*100-100</f>
        <v>8.042760307654746</v>
      </c>
      <c r="D70" s="35">
        <f>PIB!D70/PIB!D76*100-100</f>
        <v>13.197264324213137</v>
      </c>
      <c r="E70" s="35">
        <f>PIB!E70/PIB!E76*100-100</f>
        <v>4.729095577785245</v>
      </c>
      <c r="F70" s="35">
        <f>PIB!F70/PIB!F76*100-100</f>
        <v>14.336838666090742</v>
      </c>
    </row>
    <row r="71" spans="2:6" ht="18.75" customHeight="1">
      <c r="B71" s="16" t="s">
        <v>15</v>
      </c>
      <c r="C71" s="34">
        <f>PIB!C71/PIB!C77*100-100</f>
        <v>-6.455164615771693</v>
      </c>
      <c r="D71" s="35">
        <f>PIB!D71/PIB!D77*100-100</f>
        <v>-2.39896278214394</v>
      </c>
      <c r="E71" s="35">
        <f>PIB!E71/PIB!E77*100-100</f>
        <v>-8.075024551191262</v>
      </c>
      <c r="F71" s="35">
        <f>PIB!F71/PIB!F77*100-100</f>
        <v>-9.162527423475439</v>
      </c>
    </row>
    <row r="72" spans="2:6" ht="18.75" customHeight="1">
      <c r="B72" s="16" t="s">
        <v>16</v>
      </c>
      <c r="C72" s="34">
        <f>PIB!C72/PIB!C78*100-100</f>
        <v>-5.487681640589642</v>
      </c>
      <c r="D72" s="35">
        <f>PIB!D72/PIB!D78*100-100</f>
        <v>7.766989567781479</v>
      </c>
      <c r="E72" s="35">
        <f>PIB!E72/PIB!E78*100-100</f>
        <v>-10.00779522407261</v>
      </c>
      <c r="F72" s="35">
        <f>PIB!F72/PIB!F78*100-100</f>
        <v>-15.76583597643861</v>
      </c>
    </row>
    <row r="73" spans="2:6" ht="18.75" customHeight="1">
      <c r="B73" s="16" t="s">
        <v>17</v>
      </c>
      <c r="C73" s="34">
        <f>PIB!C73/PIB!C79*100-100</f>
        <v>-26.65246231404474</v>
      </c>
      <c r="D73" s="35">
        <f>PIB!D73/PIB!D79*100-100</f>
        <v>-22.708382968643818</v>
      </c>
      <c r="E73" s="35">
        <f>PIB!E73/PIB!E79*100-100</f>
        <v>-21.87177896593458</v>
      </c>
      <c r="F73" s="35">
        <f>PIB!F73/PIB!F79*100-100</f>
        <v>-72.22284609002948</v>
      </c>
    </row>
    <row r="74" spans="2:6" ht="15" customHeight="1">
      <c r="B74" s="16"/>
      <c r="C74" s="34"/>
      <c r="D74" s="35"/>
      <c r="E74" s="35"/>
      <c r="F74" s="35"/>
    </row>
    <row r="75" spans="2:6" ht="18.75" customHeight="1">
      <c r="B75" s="5" t="s">
        <v>40</v>
      </c>
      <c r="C75" s="34">
        <f>PIB!C75/PIB!C81*100-100</f>
        <v>-8.855647352867791</v>
      </c>
      <c r="D75" s="34">
        <f>PIB!D75/PIB!D81*100-100</f>
        <v>-11.1071660435302</v>
      </c>
      <c r="E75" s="34">
        <f>PIB!E75/PIB!E81*100-100</f>
        <v>-5.847556875201263</v>
      </c>
      <c r="F75" s="34">
        <f>PIB!F75/PIB!F81*100-100</f>
        <v>-20.395614405297152</v>
      </c>
    </row>
    <row r="76" spans="2:6" ht="18.75" customHeight="1">
      <c r="B76" s="16" t="s">
        <v>18</v>
      </c>
      <c r="C76" s="34">
        <f>PIB!C76/PIB!C82*100-100</f>
        <v>-15.785681223538518</v>
      </c>
      <c r="D76" s="35">
        <f>PIB!D76/PIB!D82*100-100</f>
        <v>-20.042629395405925</v>
      </c>
      <c r="E76" s="35">
        <f>PIB!E76/PIB!E82*100-100</f>
        <v>-10.608459763342665</v>
      </c>
      <c r="F76" s="35">
        <f>PIB!F76/PIB!F82*100-100</f>
        <v>-32.95488297493169</v>
      </c>
    </row>
    <row r="77" spans="2:6" ht="18.75" customHeight="1">
      <c r="B77" s="16" t="s">
        <v>13</v>
      </c>
      <c r="C77" s="34">
        <f>PIB!C77/PIB!C83*100-100</f>
        <v>-5.94223152378504</v>
      </c>
      <c r="D77" s="35">
        <f>PIB!D77/PIB!D83*100-100</f>
        <v>-5.269678114005984</v>
      </c>
      <c r="E77" s="35">
        <f>PIB!E77/PIB!E83*100-100</f>
        <v>-3.7818165942132964</v>
      </c>
      <c r="F77" s="35">
        <f>PIB!F77/PIB!F83*100-100</f>
        <v>-20.95958292711076</v>
      </c>
    </row>
    <row r="78" spans="2:6" ht="18.75" customHeight="1">
      <c r="B78" s="16" t="s">
        <v>11</v>
      </c>
      <c r="C78" s="34">
        <f>PIB!C78/PIB!C84*100-100</f>
        <v>-8.725608337155734</v>
      </c>
      <c r="D78" s="35">
        <f>PIB!D78/PIB!D84*100-100</f>
        <v>-13.388535738926763</v>
      </c>
      <c r="E78" s="35">
        <f>PIB!E78/PIB!E84*100-100</f>
        <v>-4.779212824497492</v>
      </c>
      <c r="F78" s="35">
        <f>PIB!F78/PIB!F84*100-100</f>
        <v>-18.88772915043441</v>
      </c>
    </row>
    <row r="79" spans="2:6" ht="18.75" customHeight="1">
      <c r="B79" s="16" t="s">
        <v>12</v>
      </c>
      <c r="C79" s="34">
        <f>PIB!C79/PIB!C85*100-100</f>
        <v>-4.421243229771761</v>
      </c>
      <c r="D79" s="35">
        <f>PIB!D79/PIB!D85*100-100</f>
        <v>-4.375301885081726</v>
      </c>
      <c r="E79" s="35">
        <f>PIB!E79/PIB!E85*100-100</f>
        <v>-4.05655811929293</v>
      </c>
      <c r="F79" s="35">
        <f>PIB!F79/PIB!F85*100-100</f>
        <v>-6.970903489555852</v>
      </c>
    </row>
    <row r="80" spans="2:6" ht="15" customHeight="1">
      <c r="B80" s="16"/>
      <c r="C80" s="34"/>
      <c r="D80" s="35"/>
      <c r="E80" s="35"/>
      <c r="F80" s="35"/>
    </row>
    <row r="81" spans="2:6" ht="18.75" customHeight="1">
      <c r="B81" s="5" t="s">
        <v>41</v>
      </c>
      <c r="C81" s="34">
        <f>PIB!C81/PIB!C87*100-100</f>
        <v>3.3942361077907037</v>
      </c>
      <c r="D81" s="34">
        <f>PIB!D81/PIB!D87*100-100</f>
        <v>-0.579577999558964</v>
      </c>
      <c r="E81" s="34">
        <f>PIB!E81/PIB!E87*100-100</f>
        <v>4.880867326500422</v>
      </c>
      <c r="F81" s="34">
        <f>PIB!F81/PIB!F87*100-100</f>
        <v>7.480858459253369</v>
      </c>
    </row>
    <row r="82" spans="2:6" ht="18.75" customHeight="1">
      <c r="B82" s="16" t="s">
        <v>7</v>
      </c>
      <c r="C82" s="34">
        <f>PIB!C82/PIB!C88*100-100</f>
        <v>2.135718736365888</v>
      </c>
      <c r="D82" s="35">
        <f>PIB!D82/PIB!D88*100-100</f>
        <v>1.2549505713355842</v>
      </c>
      <c r="E82" s="35">
        <f>PIB!E82/PIB!E88*100-100</f>
        <v>2.141056098876277</v>
      </c>
      <c r="F82" s="35">
        <f>PIB!F82/PIB!F88*100-100</f>
        <v>5.142473469817958</v>
      </c>
    </row>
    <row r="83" spans="2:6" ht="18.75" customHeight="1">
      <c r="B83" s="16" t="s">
        <v>8</v>
      </c>
      <c r="C83" s="34">
        <f>PIB!C83/PIB!C89*100-100</f>
        <v>5.642286950814054</v>
      </c>
      <c r="D83" s="35">
        <f>PIB!D83/PIB!D89*100-100</f>
        <v>0.5847599726226349</v>
      </c>
      <c r="E83" s="35">
        <f>PIB!E83/PIB!E89*100-100</f>
        <v>7.360174660412767</v>
      </c>
      <c r="F83" s="35">
        <f>PIB!F83/PIB!F89*100-100</f>
        <v>11.725299805319182</v>
      </c>
    </row>
    <row r="84" spans="2:6" ht="18.75" customHeight="1">
      <c r="B84" s="16" t="s">
        <v>9</v>
      </c>
      <c r="C84" s="34">
        <f>PIB!C84/PIB!C90*100-100</f>
        <v>3.7378246154570007</v>
      </c>
      <c r="D84" s="35">
        <f>PIB!D84/PIB!D90*100-100</f>
        <v>-0.9239764847840775</v>
      </c>
      <c r="E84" s="35">
        <f>PIB!E84/PIB!E90*100-100</f>
        <v>5.694879692315652</v>
      </c>
      <c r="F84" s="35">
        <f>PIB!F84/PIB!F90*100-100</f>
        <v>6.811427470775499</v>
      </c>
    </row>
    <row r="85" spans="2:6" ht="18.75" customHeight="1">
      <c r="B85" s="16" t="s">
        <v>10</v>
      </c>
      <c r="C85" s="34">
        <f>PIB!C85/PIB!C91*100-100</f>
        <v>2.147013824779947</v>
      </c>
      <c r="D85" s="35">
        <f>PIB!D85/PIB!D91*100-100</f>
        <v>-3.478500514427026</v>
      </c>
      <c r="E85" s="35">
        <f>PIB!E85/PIB!E91*100-100</f>
        <v>4.5133994640011394</v>
      </c>
      <c r="F85" s="35">
        <f>PIB!F85/PIB!F91*100-100</f>
        <v>6.332561793116895</v>
      </c>
    </row>
    <row r="86" spans="2:6" ht="15" customHeight="1">
      <c r="B86" s="16"/>
      <c r="C86" s="34"/>
      <c r="D86" s="35"/>
      <c r="E86" s="35"/>
      <c r="F86" s="35"/>
    </row>
    <row r="87" spans="2:7" ht="18.75" customHeight="1">
      <c r="B87" s="5" t="s">
        <v>42</v>
      </c>
      <c r="C87" s="34">
        <f>PIB!C87/PIB!C93*100-100</f>
        <v>3.6869441668768275</v>
      </c>
      <c r="D87" s="34">
        <f>PIB!D87/PIB!D93*100-100</f>
        <v>2.995664573656626</v>
      </c>
      <c r="E87" s="34">
        <f>PIB!E87/PIB!E93*100-100</f>
        <v>4.215896339567578</v>
      </c>
      <c r="F87" s="34">
        <f>PIB!F87/PIB!F93*100-100</f>
        <v>2.724287405954982</v>
      </c>
      <c r="G87" s="15"/>
    </row>
    <row r="88" spans="2:7" ht="18.75" customHeight="1">
      <c r="B88" s="16" t="s">
        <v>30</v>
      </c>
      <c r="C88" s="34">
        <f>PIB!C88/PIB!C94*100-100</f>
        <v>5.432041143692288</v>
      </c>
      <c r="D88" s="35">
        <f>PIB!D88/PIB!D94*100-100</f>
        <v>4.286686932027095</v>
      </c>
      <c r="E88" s="35">
        <f>PIB!E88/PIB!E94*100-100</f>
        <v>6.2091727921869335</v>
      </c>
      <c r="F88" s="35">
        <f>PIB!F88/PIB!F94*100-100</f>
        <v>4.630921139963036</v>
      </c>
      <c r="G88" s="17"/>
    </row>
    <row r="89" spans="2:7" ht="18.75" customHeight="1">
      <c r="B89" s="16" t="s">
        <v>31</v>
      </c>
      <c r="C89" s="34">
        <f>PIB!C89/PIB!C95*100-100</f>
        <v>2.3044737141600535</v>
      </c>
      <c r="D89" s="35">
        <f>PIB!D89/PIB!D95*100-100</f>
        <v>2.3592922509952956</v>
      </c>
      <c r="E89" s="35">
        <f>PIB!E89/PIB!E95*100-100</f>
        <v>3.012934625364565</v>
      </c>
      <c r="F89" s="35">
        <f>PIB!F89/PIB!F95*100-100</f>
        <v>-2.0872446502422974</v>
      </c>
      <c r="G89" s="17"/>
    </row>
    <row r="90" spans="2:7" ht="18.75" customHeight="1">
      <c r="B90" s="16" t="s">
        <v>32</v>
      </c>
      <c r="C90" s="34">
        <f>PIB!C90/PIB!C96*100-100</f>
        <v>3.6307622896515994</v>
      </c>
      <c r="D90" s="35">
        <f>PIB!D90/PIB!D96*100-100</f>
        <v>2.9387980785844974</v>
      </c>
      <c r="E90" s="35">
        <f>PIB!E90/PIB!E96*100-100</f>
        <v>3.833266292459342</v>
      </c>
      <c r="F90" s="35">
        <f>PIB!F90/PIB!F96*100-100</f>
        <v>4.66288601736791</v>
      </c>
      <c r="G90" s="17"/>
    </row>
    <row r="91" spans="2:7" ht="18.75" customHeight="1">
      <c r="B91" s="16" t="s">
        <v>33</v>
      </c>
      <c r="C91" s="34">
        <f>PIB!C91/PIB!C97*100-100</f>
        <v>3.2800475487336485</v>
      </c>
      <c r="D91" s="35">
        <f>PIB!D91/PIB!D97*100-100</f>
        <v>2.26964577812754</v>
      </c>
      <c r="E91" s="35">
        <f>PIB!E91/PIB!E97*100-100</f>
        <v>3.7232844768925446</v>
      </c>
      <c r="F91" s="35">
        <f>PIB!F91/PIB!F97*100-100</f>
        <v>3.962563870505491</v>
      </c>
      <c r="G91" s="17"/>
    </row>
    <row r="92" spans="2:6" ht="15" customHeight="1">
      <c r="B92" s="3"/>
      <c r="C92" s="13"/>
      <c r="D92" s="14"/>
      <c r="E92" s="14"/>
      <c r="F92" s="14"/>
    </row>
    <row r="93" spans="2:6" ht="18.75" customHeight="1">
      <c r="B93" s="5" t="s">
        <v>43</v>
      </c>
      <c r="C93" s="34">
        <f>PIB!C93/PIB!C99*100-100</f>
        <v>-5.970458146409996</v>
      </c>
      <c r="D93" s="34">
        <f>PIB!D93/PIB!D99*100-100</f>
        <v>-5.167241623812885</v>
      </c>
      <c r="E93" s="34">
        <f>PIB!E93/PIB!E99*100-100</f>
        <v>-6.8528858042391505</v>
      </c>
      <c r="F93" s="34">
        <f>PIB!F93/PIB!F99*100-100</f>
        <v>-3.011141788560579</v>
      </c>
    </row>
    <row r="94" spans="2:6" ht="18.75" customHeight="1">
      <c r="B94" s="16" t="s">
        <v>24</v>
      </c>
      <c r="C94" s="34">
        <f>PIB!C94/PIB!C100*100-100</f>
        <v>-1.9984710242475643</v>
      </c>
      <c r="D94" s="35">
        <f>PIB!D94/PIB!D100*100-100</f>
        <v>-2.3608982595709733</v>
      </c>
      <c r="E94" s="35">
        <f>PIB!E94/PIB!E100*100-100</f>
        <v>-2.887877789606506</v>
      </c>
      <c r="F94" s="35">
        <f>PIB!F94/PIB!F100*100-100</f>
        <v>5.269098183295682</v>
      </c>
    </row>
    <row r="95" spans="2:6" ht="18.75" customHeight="1">
      <c r="B95" s="16" t="s">
        <v>25</v>
      </c>
      <c r="C95" s="34">
        <f>PIB!C95/PIB!C101*100-100</f>
        <v>-4.2882748080802315</v>
      </c>
      <c r="D95" s="35">
        <f>PIB!D95/PIB!D101*100-100</f>
        <v>-1.3924262612120373</v>
      </c>
      <c r="E95" s="35">
        <f>PIB!E95/PIB!E101*100-100</f>
        <v>-6.8318200353011775</v>
      </c>
      <c r="F95" s="35">
        <f>PIB!F95/PIB!F101*100-100</f>
        <v>2.801116014427137</v>
      </c>
    </row>
    <row r="96" spans="2:6" ht="18.75" customHeight="1">
      <c r="B96" s="16" t="s">
        <v>26</v>
      </c>
      <c r="C96" s="34">
        <f>PIB!C96/PIB!C102*100-100</f>
        <v>-8.698332511457465</v>
      </c>
      <c r="D96" s="35">
        <f>PIB!D96/PIB!D102*100-100</f>
        <v>-6.5298672756939595</v>
      </c>
      <c r="E96" s="35">
        <f>PIB!E96/PIB!E102*100-100</f>
        <v>-9.691633080116958</v>
      </c>
      <c r="F96" s="35">
        <f>PIB!F96/PIB!F102*100-100</f>
        <v>-9.438653761243046</v>
      </c>
    </row>
    <row r="97" spans="2:6" ht="18.75" customHeight="1">
      <c r="B97" s="16" t="s">
        <v>34</v>
      </c>
      <c r="C97" s="34">
        <f>PIB!C97/PIB!C103*100-100</f>
        <v>-8.860021025532433</v>
      </c>
      <c r="D97" s="35">
        <f>PIB!D97/PIB!D103*100-100</f>
        <v>-10.193651345738758</v>
      </c>
      <c r="E97" s="35">
        <f>PIB!E97/PIB!E103*100-100</f>
        <v>-7.9271584790143805</v>
      </c>
      <c r="F97" s="35">
        <f>PIB!F97/PIB!F103*100-100</f>
        <v>-10.141143058639656</v>
      </c>
    </row>
    <row r="98" spans="2:6" ht="15" customHeight="1">
      <c r="B98" s="3"/>
      <c r="C98" s="13"/>
      <c r="D98" s="14"/>
      <c r="E98" s="14"/>
      <c r="F98" s="14"/>
    </row>
    <row r="99" spans="2:6" ht="18.75" customHeight="1">
      <c r="B99" s="5" t="s">
        <v>44</v>
      </c>
      <c r="C99" s="34">
        <f>PIB!C99/PIB!C105*100-100</f>
        <v>0.29405516051951963</v>
      </c>
      <c r="D99" s="34">
        <f>PIB!D99/PIB!D105*100-100</f>
        <v>-2.1182691695222786</v>
      </c>
      <c r="E99" s="34">
        <f>PIB!E99/PIB!E105*100-100</f>
        <v>1.1130166624766105</v>
      </c>
      <c r="F99" s="34">
        <f>PIB!F99/PIB!F105*100-100</f>
        <v>3.6932887246957904</v>
      </c>
    </row>
    <row r="100" spans="2:6" ht="18.75" customHeight="1">
      <c r="B100" s="16" t="s">
        <v>27</v>
      </c>
      <c r="C100" s="34">
        <f>PIB!C100/PIB!C106*100-100</f>
        <v>-4.707719900465008</v>
      </c>
      <c r="D100" s="35">
        <f>PIB!D100/PIB!D106*100-100</f>
        <v>-6.020436463109249</v>
      </c>
      <c r="E100" s="35">
        <f>PIB!E100/PIB!E106*100-100</f>
        <v>-3.658261588362336</v>
      </c>
      <c r="F100" s="35">
        <f>PIB!F100/PIB!F106*100-100</f>
        <v>-6.602501613831052</v>
      </c>
    </row>
    <row r="101" spans="2:6" ht="18.75" customHeight="1">
      <c r="B101" s="16" t="s">
        <v>28</v>
      </c>
      <c r="C101" s="34">
        <f>PIB!C101/PIB!C107*100-100</f>
        <v>-3.533868852995411</v>
      </c>
      <c r="D101" s="35">
        <f>PIB!D101/PIB!D107*100-100</f>
        <v>-8.54045002141936</v>
      </c>
      <c r="E101" s="35">
        <f>PIB!E101/PIB!E107*100-100</f>
        <v>-1.0522791592068188</v>
      </c>
      <c r="F101" s="35">
        <f>PIB!F101/PIB!F107*100-100</f>
        <v>-1.8596438539169355</v>
      </c>
    </row>
    <row r="102" spans="2:6" ht="18.75" customHeight="1">
      <c r="B102" s="16" t="s">
        <v>29</v>
      </c>
      <c r="C102" s="34">
        <f>PIB!C102/PIB!C108*100-100</f>
        <v>2.706849560266747</v>
      </c>
      <c r="D102" s="35">
        <f>PIB!D102/PIB!D108*100-100</f>
        <v>0.7994750789645195</v>
      </c>
      <c r="E102" s="35">
        <f>PIB!E102/PIB!E108*100-100</f>
        <v>2.6295048314472353</v>
      </c>
      <c r="F102" s="35">
        <f>PIB!F102/PIB!F108*100-100</f>
        <v>9.938172084063268</v>
      </c>
    </row>
    <row r="103" spans="2:6" ht="18.75" customHeight="1">
      <c r="B103" s="16" t="s">
        <v>35</v>
      </c>
      <c r="C103" s="34">
        <f>PIB!C103/PIB!C109*100-100</f>
        <v>7.595895551032839</v>
      </c>
      <c r="D103" s="35">
        <f>PIB!D103/PIB!D109*100-100</f>
        <v>6.305092855833422</v>
      </c>
      <c r="E103" s="35">
        <f>PIB!E103/PIB!E109*100-100</f>
        <v>7.153260328064832</v>
      </c>
      <c r="F103" s="35">
        <f>PIB!F103/PIB!F109*100-100</f>
        <v>15.82646898656239</v>
      </c>
    </row>
    <row r="104" spans="3:6" ht="15" customHeight="1">
      <c r="C104" s="36"/>
      <c r="D104" s="37"/>
      <c r="E104" s="37"/>
      <c r="F104" s="36"/>
    </row>
    <row r="105" spans="2:6" ht="15" customHeight="1" thickBot="1">
      <c r="B105" s="8"/>
      <c r="C105" s="38"/>
      <c r="D105" s="38"/>
      <c r="E105" s="38"/>
      <c r="F105" s="38"/>
    </row>
    <row r="106" spans="1:6" ht="15" customHeight="1">
      <c r="A106" s="6"/>
      <c r="B106" s="59" t="s">
        <v>81</v>
      </c>
      <c r="C106" s="39"/>
      <c r="D106" s="39"/>
      <c r="E106" s="39"/>
      <c r="F106" s="39"/>
    </row>
    <row r="107" spans="2:6" ht="15" customHeight="1">
      <c r="B107" s="3"/>
      <c r="C107" s="3"/>
      <c r="D107" s="3"/>
      <c r="F107" s="3"/>
    </row>
    <row r="112" ht="15" customHeight="1">
      <c r="B112" s="6"/>
    </row>
    <row r="115" spans="3:6" ht="15" customHeight="1">
      <c r="C115" s="7"/>
      <c r="D115" s="7"/>
      <c r="F115" s="7"/>
    </row>
  </sheetData>
  <sheetProtection/>
  <mergeCells count="2">
    <mergeCell ref="F6:F7"/>
    <mergeCell ref="C6:C7"/>
  </mergeCells>
  <printOptions horizontalCentered="1"/>
  <pageMargins left="0.7874015748031497" right="0.7874015748031497" top="0.3937007874015748" bottom="0.3937007874015748" header="0" footer="0"/>
  <pageSetup horizontalDpi="600" verticalDpi="600" orientation="portrait" scale="60" r:id="rId1"/>
  <rowBreaks count="1" manualBreakCount="1">
    <brk id="6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BANCO CENTRAL DE VENEZUELA</dc:creator>
  <cp:keywords/>
  <dc:description/>
  <cp:lastModifiedBy>m</cp:lastModifiedBy>
  <cp:lastPrinted>2014-02-25T20:05:40Z</cp:lastPrinted>
  <dcterms:created xsi:type="dcterms:W3CDTF">2000-08-07T20:07:44Z</dcterms:created>
  <dcterms:modified xsi:type="dcterms:W3CDTF">2014-04-22T23:01:04Z</dcterms:modified>
  <cp:category/>
  <cp:version/>
  <cp:contentType/>
  <cp:contentStatus/>
</cp:coreProperties>
</file>