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81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<sst xmlns="http://schemas.openxmlformats.org/spreadsheetml/2006/main" count="179" uniqueCount="40">
  <si>
    <t>Distrito Capital</t>
  </si>
  <si>
    <t>Total</t>
  </si>
  <si>
    <t>-</t>
  </si>
  <si>
    <t>Dependencias Federales</t>
  </si>
  <si>
    <t>Hombres</t>
  </si>
  <si>
    <t>Mujeres</t>
  </si>
  <si>
    <t xml:space="preserve">     Población de 3 a 6 años</t>
  </si>
  <si>
    <t xml:space="preserve">     Población de 7 a 12 años</t>
  </si>
  <si>
    <t xml:space="preserve">     Población de 13 a 17 años</t>
  </si>
  <si>
    <t xml:space="preserve">     Población de 18 a 24 años</t>
  </si>
  <si>
    <t xml:space="preserve">     Población de 25 años y más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</si>
  <si>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</si>
  <si>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</si>
  <si>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</si>
  <si>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</si>
  <si>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</si>
  <si>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</si>
  <si>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</si>
  <si>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</si>
  <si>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</si>
  <si>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</si>
  <si>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</si>
  <si>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</si>
  <si>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</si>
  <si>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</si>
  <si>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</si>
  <si>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</si>
  <si>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</si>
  <si>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</si>
  <si>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</si>
  <si>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</si>
  <si>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</si>
  <si>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 xml:space="preserve">Estado Vargas   </t>
  </si>
  <si>
    <t>Estado Mérida</t>
  </si>
  <si>
    <r>
      <rPr>
        <b/>
        <sz val="10"/>
        <rFont val="Arial CE"/>
        <family val="0"/>
      </rPr>
      <t>Fuente:</t>
    </r>
    <r>
      <rPr>
        <sz val="10"/>
        <rFont val="Arial CE"/>
        <family val="0"/>
      </rPr>
      <t xml:space="preserve"> Instituto Nacional de Estadística, INE</t>
    </r>
  </si>
  <si>
    <t xml:space="preserve"> -</t>
  </si>
  <si>
    <t xml:space="preserve"> </t>
  </si>
  <si>
    <t>Índice de Masculinidad</t>
  </si>
  <si>
    <t>Población indígena por sexo, según entidad federal y grupos de edad escolar, Censo 2011</t>
  </si>
  <si>
    <t>Entidad Federal y Grupo de Edad Escolar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</si>
</sst>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 New CE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0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3" fontId="20" fillId="6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1" fontId="0" fillId="0" borderId="10" xfId="0" applyNumberFormat="1" applyBorder="1" applyAlignment="1">
      <alignment/>
    </xf>
    <xf numFmtId="1" fontId="0" fillId="6" borderId="0" xfId="0" applyNumberFormat="1" applyFill="1" applyAlignment="1">
      <alignment/>
    </xf>
    <xf numFmtId="0" fontId="0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 horizontal="right" vertical="center" wrapText="1"/>
    </xf>
    <xf numFmtId="1" fontId="0" fillId="33" borderId="0" xfId="0" applyNumberFormat="1" applyFont="1" applyFill="1" applyAlignment="1">
      <alignment/>
    </xf>
    <xf numFmtId="0" fontId="21" fillId="33" borderId="0" xfId="0" applyFont="1" applyFill="1" applyAlignment="1">
      <alignment horizontal="left" vertical="center" wrapText="1"/>
    </xf>
    <xf numFmtId="3" fontId="21" fillId="34" borderId="0" xfId="0" applyNumberFormat="1" applyFont="1" applyFill="1" applyAlignment="1">
      <alignment horizontal="right" vertical="center" wrapText="1"/>
    </xf>
    <xf numFmtId="3" fontId="21" fillId="33" borderId="0" xfId="0" applyNumberFormat="1" applyFont="1" applyFill="1" applyAlignment="1">
      <alignment horizontal="right" vertical="center" wrapText="1"/>
    </xf>
    <xf numFmtId="0" fontId="0" fillId="34" borderId="0" xfId="0" applyFill="1" applyAlignment="1">
      <alignment horizontal="right" vertical="center" wrapText="1"/>
    </xf>
    <xf numFmtId="3" fontId="0" fillId="34" borderId="0" xfId="0" applyNumberFormat="1" applyFill="1" applyAlignment="1">
      <alignment horizontal="right" vertical="center" wrapText="1"/>
    </xf>
    <xf numFmtId="1" fontId="0" fillId="0" borderId="0" xfId="0" applyNumberFormat="1" applyBorder="1" applyAlignment="1">
      <alignment/>
    </xf>
    <xf numFmtId="1" fontId="23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right" vertical="center" wrapText="1"/>
    </xf>
    <xf numFmtId="164" fontId="0" fillId="33" borderId="0" xfId="0" applyNumberFormat="1" applyFill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" fontId="0" fillId="33" borderId="0" xfId="0" applyNumberFormat="1" applyFill="1" applyAlignment="1">
      <alignment/>
    </xf>
    <xf numFmtId="164" fontId="22" fillId="6" borderId="0" xfId="0" applyNumberFormat="1" applyFont="1" applyFill="1" applyAlignment="1">
      <alignment horizontal="right" vertical="center" wrapText="1"/>
    </xf>
    <xf numFmtId="1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4" fillId="35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1" customWidth="1"/>
    <col min="2" max="2" width="35.875" style="1" customWidth="1"/>
    <col min="3" max="3" width="10.625" style="1" customWidth="1"/>
    <col min="4" max="4" width="4.375" style="1" customWidth="1"/>
    <col min="5" max="5" width="11.75390625" style="1" customWidth="1"/>
    <col min="6" max="6" width="4.625" style="1" customWidth="1"/>
    <col min="7" max="7" width="11.00390625" style="1" customWidth="1"/>
    <col min="8" max="8" width="3.875" style="1" customWidth="1"/>
    <col min="9" max="9" width="12.875" style="1" customWidth="1"/>
    <col min="10" max="10" width="6.875" style="1" customWidth="1"/>
    <col min="11" max="16384" width="8.75390625" style="1" customWidth="1"/>
  </cols>
  <sheetData>
    <row r="2" spans="2:10" ht="15">
      <c r="B2" s="31" t="s">
        <v>38</v>
      </c>
      <c r="C2" s="31"/>
      <c r="D2" s="31"/>
      <c r="E2" s="31"/>
      <c r="F2" s="31"/>
      <c r="G2" s="31"/>
      <c r="H2" s="31"/>
      <c r="I2" s="32"/>
      <c r="J2" s="32"/>
    </row>
    <row r="3" spans="2:10" ht="4.5" customHeight="1">
      <c r="B3" s="23"/>
      <c r="C3" s="23"/>
      <c r="D3" s="23"/>
      <c r="E3" s="23"/>
      <c r="F3" s="23"/>
      <c r="G3" s="23"/>
      <c r="H3" s="23"/>
      <c r="I3" s="12"/>
      <c r="J3" s="12"/>
    </row>
    <row r="4" spans="2:10" ht="15" customHeight="1">
      <c r="B4" s="39" t="s">
        <v>39</v>
      </c>
      <c r="C4" s="35" t="s">
        <v>1</v>
      </c>
      <c r="D4" s="36"/>
      <c r="E4" s="35" t="s">
        <v>4</v>
      </c>
      <c r="F4" s="36"/>
      <c r="G4" s="35" t="s">
        <v>5</v>
      </c>
      <c r="H4" s="36"/>
      <c r="I4" s="33" t="s">
        <v>37</v>
      </c>
      <c r="J4" s="34"/>
    </row>
    <row r="5" spans="1:10" ht="12.75" customHeight="1">
      <c r="A5" s="22"/>
      <c r="B5" s="38"/>
      <c r="C5" s="37"/>
      <c r="D5" s="38"/>
      <c r="E5" s="37"/>
      <c r="F5" s="38"/>
      <c r="G5" s="37"/>
      <c r="H5" s="38"/>
      <c r="I5" s="34"/>
      <c r="J5" s="34"/>
    </row>
    <row r="6" spans="2:7" ht="4.5" customHeight="1">
      <c r="B6"/>
      <c r="C6"/>
      <c r="D6"/>
      <c r="E6"/>
      <c r="F6"/>
      <c r="G6" s="2"/>
    </row>
    <row r="7" spans="2:10" ht="12.75">
      <c r="B7" s="4" t="s">
        <v>1</v>
      </c>
      <c r="C7" s="7">
        <f>C9+C15+C21+C27+C33+C39+C45+C51+C57+C63+C69+C75+C81+C87+C93+C99+C105+C111+C117+C123+C129+C135+C141+C147+C153</f>
        <v>669470</v>
      </c>
      <c r="D7" s="7"/>
      <c r="E7" s="7">
        <v>337126</v>
      </c>
      <c r="F7" s="7"/>
      <c r="G7" s="7">
        <f>G9+G15+G21+G27+G33+G39+G45+G51+G57+G63+G69+G75+G81+G87+G93+G99+G105+G111+G117+G123+G129+G135+G141+G147+G153</f>
        <v>332344</v>
      </c>
      <c r="H7" s="13"/>
      <c r="I7" s="28">
        <f>E7/G7*100</f>
        <v>101.43887056784537</v>
      </c>
      <c r="J7" s="13"/>
    </row>
    <row r="8" spans="2:14" ht="4.5" customHeight="1">
      <c r="B8" s="5"/>
      <c r="C8" s="8"/>
      <c r="D8" s="8"/>
      <c r="E8" s="8"/>
      <c r="F8" s="8"/>
      <c r="G8" s="9"/>
      <c r="I8" s="24"/>
      <c r="N8" s="1" t="s">
        <v>36</v>
      </c>
    </row>
    <row r="9" spans="2:10" ht="15" customHeight="1">
      <c r="B9" s="14" t="s">
        <v>0</v>
      </c>
      <c r="C9" s="15">
        <f>SUM(C10:C14)</f>
        <v>2765</v>
      </c>
      <c r="D9" s="15"/>
      <c r="E9" s="15">
        <f>SUM(E10:E14)</f>
        <v>1304</v>
      </c>
      <c r="F9" s="15"/>
      <c r="G9" s="15">
        <f>SUM(G10:G14)</f>
        <v>1461</v>
      </c>
      <c r="H9" s="16"/>
      <c r="I9" s="25">
        <f aca="true" t="shared" si="0" ref="I9:I72">E9/G9*100</f>
        <v>89.2539356605065</v>
      </c>
      <c r="J9" s="27"/>
    </row>
    <row r="10" spans="2:9" ht="15" customHeight="1">
      <c r="B10" s="6" t="s">
        <v>6</v>
      </c>
      <c r="C10" s="10">
        <v>133</v>
      </c>
      <c r="D10" s="10"/>
      <c r="E10" s="10">
        <v>67</v>
      </c>
      <c r="F10" s="10"/>
      <c r="G10" s="11">
        <v>66</v>
      </c>
      <c r="I10" s="26">
        <f t="shared" si="0"/>
        <v>101.51515151515152</v>
      </c>
    </row>
    <row r="11" spans="2:9" ht="15" customHeight="1">
      <c r="B11" s="6" t="s">
        <v>7</v>
      </c>
      <c r="C11" s="10">
        <v>180</v>
      </c>
      <c r="D11" s="10"/>
      <c r="E11" s="10">
        <v>84</v>
      </c>
      <c r="F11" s="10"/>
      <c r="G11" s="11">
        <v>96</v>
      </c>
      <c r="I11" s="26">
        <f t="shared" si="0"/>
        <v>87.5</v>
      </c>
    </row>
    <row r="12" spans="2:9" ht="15" customHeight="1">
      <c r="B12" s="6" t="s">
        <v>8</v>
      </c>
      <c r="C12" s="10">
        <v>142</v>
      </c>
      <c r="D12" s="10"/>
      <c r="E12" s="10">
        <v>65</v>
      </c>
      <c r="F12" s="10"/>
      <c r="G12" s="11">
        <v>77</v>
      </c>
      <c r="I12" s="26">
        <f t="shared" si="0"/>
        <v>84.4155844155844</v>
      </c>
    </row>
    <row r="13" spans="2:9" ht="15" customHeight="1">
      <c r="B13" s="6" t="s">
        <v>9</v>
      </c>
      <c r="C13" s="10">
        <v>446</v>
      </c>
      <c r="D13" s="10"/>
      <c r="E13" s="10">
        <v>234</v>
      </c>
      <c r="F13" s="10"/>
      <c r="G13" s="11">
        <v>212</v>
      </c>
      <c r="I13" s="26">
        <f t="shared" si="0"/>
        <v>110.37735849056605</v>
      </c>
    </row>
    <row r="14" spans="2:9" ht="15" customHeight="1">
      <c r="B14" s="6" t="s">
        <v>10</v>
      </c>
      <c r="C14" s="10">
        <v>1864</v>
      </c>
      <c r="D14" s="10"/>
      <c r="E14" s="10">
        <v>854</v>
      </c>
      <c r="F14" s="10"/>
      <c r="G14" s="11">
        <v>1010</v>
      </c>
      <c r="I14" s="26">
        <f t="shared" si="0"/>
        <v>84.55445544554455</v>
      </c>
    </row>
    <row r="15" spans="2:10" ht="15" customHeight="1">
      <c r="B15" s="17" t="s">
        <v>11</v>
      </c>
      <c r="C15" s="15">
        <f>SUM(C16:C20)</f>
        <v>69490</v>
      </c>
      <c r="D15" s="15"/>
      <c r="E15" s="15">
        <f>SUM(E16:E20)</f>
        <v>35098</v>
      </c>
      <c r="F15" s="15"/>
      <c r="G15" s="15">
        <f>SUM(G16:G20)</f>
        <v>34392</v>
      </c>
      <c r="H15" s="16"/>
      <c r="I15" s="25">
        <f t="shared" si="0"/>
        <v>102.05280297743661</v>
      </c>
      <c r="J15" s="27"/>
    </row>
    <row r="16" spans="2:9" ht="15" customHeight="1">
      <c r="B16" s="6" t="s">
        <v>6</v>
      </c>
      <c r="C16" s="11">
        <v>8769</v>
      </c>
      <c r="D16" s="11"/>
      <c r="E16" s="11">
        <v>4439</v>
      </c>
      <c r="F16" s="11"/>
      <c r="G16" s="11">
        <v>4330</v>
      </c>
      <c r="I16" s="26">
        <f t="shared" si="0"/>
        <v>102.51732101616628</v>
      </c>
    </row>
    <row r="17" spans="2:9" ht="15" customHeight="1">
      <c r="B17" s="6" t="s">
        <v>7</v>
      </c>
      <c r="C17" s="11">
        <v>11902</v>
      </c>
      <c r="D17" s="11"/>
      <c r="E17" s="11">
        <v>6054</v>
      </c>
      <c r="F17" s="11"/>
      <c r="G17" s="11">
        <v>5848</v>
      </c>
      <c r="I17" s="26">
        <f t="shared" si="0"/>
        <v>103.52257181942544</v>
      </c>
    </row>
    <row r="18" spans="2:9" ht="15" customHeight="1">
      <c r="B18" s="6" t="s">
        <v>8</v>
      </c>
      <c r="C18" s="11">
        <v>8892</v>
      </c>
      <c r="D18" s="11"/>
      <c r="E18" s="11">
        <v>4493</v>
      </c>
      <c r="F18" s="11"/>
      <c r="G18" s="11">
        <v>4399</v>
      </c>
      <c r="I18" s="26">
        <f t="shared" si="0"/>
        <v>102.13684928392817</v>
      </c>
    </row>
    <row r="19" spans="2:9" ht="15" customHeight="1">
      <c r="B19" s="6" t="s">
        <v>9</v>
      </c>
      <c r="C19" s="11">
        <v>9993</v>
      </c>
      <c r="D19" s="11"/>
      <c r="E19" s="11">
        <v>4990</v>
      </c>
      <c r="F19" s="11"/>
      <c r="G19" s="11">
        <v>5003</v>
      </c>
      <c r="I19" s="26">
        <f t="shared" si="0"/>
        <v>99.74015590645612</v>
      </c>
    </row>
    <row r="20" spans="2:9" ht="15" customHeight="1">
      <c r="B20" s="6" t="s">
        <v>10</v>
      </c>
      <c r="C20" s="11">
        <v>29934</v>
      </c>
      <c r="D20" s="11"/>
      <c r="E20" s="11">
        <v>15122</v>
      </c>
      <c r="F20" s="11"/>
      <c r="G20" s="11">
        <v>14812</v>
      </c>
      <c r="I20" s="26">
        <f t="shared" si="0"/>
        <v>102.09289765055361</v>
      </c>
    </row>
    <row r="21" spans="2:10" ht="15" customHeight="1">
      <c r="B21" s="17" t="s">
        <v>12</v>
      </c>
      <c r="C21" s="19">
        <f>SUM(C22:C26)</f>
        <v>32078</v>
      </c>
      <c r="D21" s="19"/>
      <c r="E21" s="19">
        <f>SUM(E22:E26)</f>
        <v>16733</v>
      </c>
      <c r="F21" s="19"/>
      <c r="G21" s="19">
        <f>SUM(G22:G26)</f>
        <v>15345</v>
      </c>
      <c r="H21" s="16"/>
      <c r="I21" s="25">
        <f t="shared" si="0"/>
        <v>109.04529162593678</v>
      </c>
      <c r="J21" s="27"/>
    </row>
    <row r="22" spans="2:9" ht="15" customHeight="1">
      <c r="B22" s="6" t="s">
        <v>6</v>
      </c>
      <c r="C22" s="18">
        <v>2620</v>
      </c>
      <c r="D22" s="18"/>
      <c r="E22" s="18">
        <v>1363</v>
      </c>
      <c r="F22" s="18"/>
      <c r="G22" s="18">
        <v>1257</v>
      </c>
      <c r="I22" s="26">
        <f t="shared" si="0"/>
        <v>108.43277645186953</v>
      </c>
    </row>
    <row r="23" spans="2:9" ht="15" customHeight="1">
      <c r="B23" s="6" t="s">
        <v>7</v>
      </c>
      <c r="C23" s="18">
        <v>4187</v>
      </c>
      <c r="D23" s="18"/>
      <c r="E23" s="18">
        <v>2141</v>
      </c>
      <c r="F23" s="18"/>
      <c r="G23" s="18">
        <v>2046</v>
      </c>
      <c r="I23" s="26">
        <f t="shared" si="0"/>
        <v>104.64320625610948</v>
      </c>
    </row>
    <row r="24" spans="2:9" ht="15" customHeight="1">
      <c r="B24" s="6" t="s">
        <v>8</v>
      </c>
      <c r="C24" s="18">
        <v>3548</v>
      </c>
      <c r="D24" s="18"/>
      <c r="E24" s="18">
        <v>1818</v>
      </c>
      <c r="F24" s="18"/>
      <c r="G24" s="18">
        <v>1730</v>
      </c>
      <c r="I24" s="26">
        <f t="shared" si="0"/>
        <v>105.08670520231213</v>
      </c>
    </row>
    <row r="25" spans="2:9" ht="15" customHeight="1">
      <c r="B25" s="6" t="s">
        <v>9</v>
      </c>
      <c r="C25" s="18">
        <v>4275</v>
      </c>
      <c r="D25" s="18"/>
      <c r="E25" s="18">
        <v>2213</v>
      </c>
      <c r="F25" s="18"/>
      <c r="G25" s="18">
        <v>2062</v>
      </c>
      <c r="I25" s="26">
        <f t="shared" si="0"/>
        <v>107.32298739088264</v>
      </c>
    </row>
    <row r="26" spans="2:9" ht="15" customHeight="1">
      <c r="B26" s="6" t="s">
        <v>10</v>
      </c>
      <c r="C26" s="18">
        <v>17448</v>
      </c>
      <c r="D26" s="18"/>
      <c r="E26" s="18">
        <v>9198</v>
      </c>
      <c r="F26" s="18"/>
      <c r="G26" s="18">
        <v>8250</v>
      </c>
      <c r="I26" s="26">
        <f t="shared" si="0"/>
        <v>111.49090909090908</v>
      </c>
    </row>
    <row r="27" spans="2:10" ht="15" customHeight="1">
      <c r="B27" s="17" t="s">
        <v>13</v>
      </c>
      <c r="C27" s="15">
        <f>SUM(C28:C32)</f>
        <v>10474</v>
      </c>
      <c r="D27" s="15"/>
      <c r="E27" s="15">
        <f>SUM(E28:E32)</f>
        <v>5384</v>
      </c>
      <c r="F27" s="15"/>
      <c r="G27" s="15">
        <f>SUM(G28:G32)</f>
        <v>5090</v>
      </c>
      <c r="H27" s="16"/>
      <c r="I27" s="25">
        <f t="shared" si="0"/>
        <v>105.77603143418469</v>
      </c>
      <c r="J27" s="27"/>
    </row>
    <row r="28" spans="2:9" ht="15" customHeight="1">
      <c r="B28" s="6" t="s">
        <v>6</v>
      </c>
      <c r="C28" s="11">
        <v>1526</v>
      </c>
      <c r="D28" s="11"/>
      <c r="E28" s="11">
        <v>779</v>
      </c>
      <c r="F28" s="11"/>
      <c r="G28" s="11">
        <v>747</v>
      </c>
      <c r="I28" s="26">
        <f t="shared" si="0"/>
        <v>104.28380187416333</v>
      </c>
    </row>
    <row r="29" spans="2:9" ht="15" customHeight="1">
      <c r="B29" s="6" t="s">
        <v>7</v>
      </c>
      <c r="C29" s="11">
        <v>1849</v>
      </c>
      <c r="D29" s="11"/>
      <c r="E29" s="11">
        <v>956</v>
      </c>
      <c r="F29" s="11"/>
      <c r="G29" s="11">
        <v>893</v>
      </c>
      <c r="I29" s="26">
        <f t="shared" si="0"/>
        <v>107.05487122060471</v>
      </c>
    </row>
    <row r="30" spans="2:9" ht="15" customHeight="1">
      <c r="B30" s="6" t="s">
        <v>8</v>
      </c>
      <c r="C30" s="11">
        <v>1338</v>
      </c>
      <c r="D30" s="11"/>
      <c r="E30" s="11">
        <v>667</v>
      </c>
      <c r="F30" s="11"/>
      <c r="G30" s="11">
        <v>671</v>
      </c>
      <c r="I30" s="26">
        <f t="shared" si="0"/>
        <v>99.40387481371089</v>
      </c>
    </row>
    <row r="31" spans="2:9" ht="15" customHeight="1">
      <c r="B31" s="6" t="s">
        <v>9</v>
      </c>
      <c r="C31" s="11">
        <v>1509</v>
      </c>
      <c r="D31" s="11"/>
      <c r="E31" s="11">
        <v>747</v>
      </c>
      <c r="F31" s="11"/>
      <c r="G31" s="11">
        <v>762</v>
      </c>
      <c r="I31" s="26">
        <f t="shared" si="0"/>
        <v>98.03149606299213</v>
      </c>
    </row>
    <row r="32" spans="2:9" ht="15" customHeight="1">
      <c r="B32" s="6" t="s">
        <v>10</v>
      </c>
      <c r="C32" s="11">
        <v>4252</v>
      </c>
      <c r="D32" s="11"/>
      <c r="E32" s="11">
        <v>2235</v>
      </c>
      <c r="F32" s="11"/>
      <c r="G32" s="11">
        <v>2017</v>
      </c>
      <c r="I32" s="26">
        <f t="shared" si="0"/>
        <v>110.80813088745663</v>
      </c>
    </row>
    <row r="33" spans="2:10" ht="15" customHeight="1">
      <c r="B33" s="17" t="s">
        <v>14</v>
      </c>
      <c r="C33" s="19">
        <f>SUM(C34:C38)</f>
        <v>1404</v>
      </c>
      <c r="D33" s="19"/>
      <c r="E33" s="19">
        <f>SUM(E34:E38)</f>
        <v>697</v>
      </c>
      <c r="F33" s="19"/>
      <c r="G33" s="19">
        <f>SUM(G34:G38)</f>
        <v>707</v>
      </c>
      <c r="H33" s="16"/>
      <c r="I33" s="25">
        <f t="shared" si="0"/>
        <v>98.58557284299859</v>
      </c>
      <c r="J33" s="27"/>
    </row>
    <row r="34" spans="2:9" ht="15" customHeight="1">
      <c r="B34" s="6" t="s">
        <v>6</v>
      </c>
      <c r="C34" s="18">
        <v>59</v>
      </c>
      <c r="D34" s="18"/>
      <c r="E34" s="18">
        <v>26</v>
      </c>
      <c r="F34" s="18"/>
      <c r="G34" s="18">
        <v>33</v>
      </c>
      <c r="I34" s="26">
        <f t="shared" si="0"/>
        <v>78.78787878787878</v>
      </c>
    </row>
    <row r="35" spans="2:9" ht="15" customHeight="1">
      <c r="B35" s="6" t="s">
        <v>7</v>
      </c>
      <c r="C35" s="18">
        <v>98</v>
      </c>
      <c r="D35" s="18"/>
      <c r="E35" s="18">
        <v>50</v>
      </c>
      <c r="F35" s="18"/>
      <c r="G35" s="18">
        <v>48</v>
      </c>
      <c r="I35" s="26">
        <f t="shared" si="0"/>
        <v>104.16666666666667</v>
      </c>
    </row>
    <row r="36" spans="2:9" ht="15" customHeight="1">
      <c r="B36" s="6" t="s">
        <v>8</v>
      </c>
      <c r="C36" s="18">
        <v>81</v>
      </c>
      <c r="D36" s="18"/>
      <c r="E36" s="18">
        <v>37</v>
      </c>
      <c r="F36" s="18"/>
      <c r="G36" s="18">
        <v>44</v>
      </c>
      <c r="I36" s="26">
        <f t="shared" si="0"/>
        <v>84.0909090909091</v>
      </c>
    </row>
    <row r="37" spans="2:9" ht="15" customHeight="1">
      <c r="B37" s="6" t="s">
        <v>9</v>
      </c>
      <c r="C37" s="18">
        <v>206</v>
      </c>
      <c r="D37" s="18"/>
      <c r="E37" s="18">
        <v>99</v>
      </c>
      <c r="F37" s="18"/>
      <c r="G37" s="18">
        <v>107</v>
      </c>
      <c r="I37" s="26">
        <f t="shared" si="0"/>
        <v>92.5233644859813</v>
      </c>
    </row>
    <row r="38" spans="2:9" ht="15" customHeight="1">
      <c r="B38" s="6" t="s">
        <v>10</v>
      </c>
      <c r="C38" s="18">
        <v>960</v>
      </c>
      <c r="D38" s="18"/>
      <c r="E38" s="18">
        <v>485</v>
      </c>
      <c r="F38" s="18"/>
      <c r="G38" s="18">
        <v>475</v>
      </c>
      <c r="I38" s="26">
        <f t="shared" si="0"/>
        <v>102.10526315789474</v>
      </c>
    </row>
    <row r="39" spans="2:10" ht="15" customHeight="1">
      <c r="B39" s="17" t="s">
        <v>15</v>
      </c>
      <c r="C39" s="15">
        <f>SUM(C40:C44)</f>
        <v>1057</v>
      </c>
      <c r="D39" s="15"/>
      <c r="E39" s="15">
        <f>SUM(E40:E44)</f>
        <v>591</v>
      </c>
      <c r="F39" s="15"/>
      <c r="G39" s="15">
        <f>SUM(G40:G44)</f>
        <v>466</v>
      </c>
      <c r="H39" s="16"/>
      <c r="I39" s="25">
        <f t="shared" si="0"/>
        <v>126.82403433476395</v>
      </c>
      <c r="J39" s="27"/>
    </row>
    <row r="40" spans="2:9" ht="15" customHeight="1">
      <c r="B40" s="6" t="s">
        <v>6</v>
      </c>
      <c r="C40" s="11">
        <v>60</v>
      </c>
      <c r="D40" s="11"/>
      <c r="E40" s="11">
        <v>38</v>
      </c>
      <c r="F40" s="11"/>
      <c r="G40" s="11">
        <v>22</v>
      </c>
      <c r="I40" s="26">
        <f t="shared" si="0"/>
        <v>172.72727272727272</v>
      </c>
    </row>
    <row r="41" spans="2:9" ht="15" customHeight="1">
      <c r="B41" s="6" t="s">
        <v>7</v>
      </c>
      <c r="C41" s="11">
        <v>93</v>
      </c>
      <c r="D41" s="11"/>
      <c r="E41" s="11">
        <v>47</v>
      </c>
      <c r="F41" s="11"/>
      <c r="G41" s="11">
        <v>46</v>
      </c>
      <c r="I41" s="26">
        <f t="shared" si="0"/>
        <v>102.17391304347827</v>
      </c>
    </row>
    <row r="42" spans="2:9" ht="15" customHeight="1">
      <c r="B42" s="6" t="s">
        <v>8</v>
      </c>
      <c r="C42" s="11">
        <v>98</v>
      </c>
      <c r="D42" s="11"/>
      <c r="E42" s="11">
        <v>46</v>
      </c>
      <c r="F42" s="11"/>
      <c r="G42" s="11">
        <v>52</v>
      </c>
      <c r="I42" s="26">
        <f t="shared" si="0"/>
        <v>88.46153846153845</v>
      </c>
    </row>
    <row r="43" spans="2:9" ht="15" customHeight="1">
      <c r="B43" s="6" t="s">
        <v>9</v>
      </c>
      <c r="C43" s="11">
        <v>170</v>
      </c>
      <c r="D43" s="11"/>
      <c r="E43" s="11">
        <v>89</v>
      </c>
      <c r="F43" s="11"/>
      <c r="G43" s="11">
        <v>81</v>
      </c>
      <c r="I43" s="26">
        <f t="shared" si="0"/>
        <v>109.87654320987654</v>
      </c>
    </row>
    <row r="44" spans="2:9" ht="15" customHeight="1">
      <c r="B44" s="6" t="s">
        <v>10</v>
      </c>
      <c r="C44" s="11">
        <v>636</v>
      </c>
      <c r="D44" s="11"/>
      <c r="E44" s="11">
        <v>371</v>
      </c>
      <c r="F44" s="11"/>
      <c r="G44" s="11">
        <v>265</v>
      </c>
      <c r="I44" s="26">
        <f t="shared" si="0"/>
        <v>140</v>
      </c>
    </row>
    <row r="45" spans="2:10" ht="15" customHeight="1">
      <c r="B45" s="17" t="s">
        <v>16</v>
      </c>
      <c r="C45" s="19">
        <f>SUM(C46:C50)</f>
        <v>50196</v>
      </c>
      <c r="D45" s="19"/>
      <c r="E45" s="19">
        <f>SUM(E46:E50)</f>
        <v>25380</v>
      </c>
      <c r="F45" s="19"/>
      <c r="G45" s="19">
        <f>SUM(G46:G50)</f>
        <v>24816</v>
      </c>
      <c r="H45" s="16"/>
      <c r="I45" s="25">
        <f t="shared" si="0"/>
        <v>102.27272727272727</v>
      </c>
      <c r="J45" s="27"/>
    </row>
    <row r="46" spans="2:9" ht="15" customHeight="1">
      <c r="B46" s="6" t="s">
        <v>6</v>
      </c>
      <c r="C46" s="18">
        <v>6371</v>
      </c>
      <c r="D46" s="18"/>
      <c r="E46" s="18">
        <v>3246</v>
      </c>
      <c r="F46" s="18"/>
      <c r="G46" s="18">
        <v>3125</v>
      </c>
      <c r="I46" s="26">
        <f t="shared" si="0"/>
        <v>103.87200000000001</v>
      </c>
    </row>
    <row r="47" spans="2:9" ht="15" customHeight="1">
      <c r="B47" s="6" t="s">
        <v>7</v>
      </c>
      <c r="C47" s="18">
        <v>9042</v>
      </c>
      <c r="D47" s="18"/>
      <c r="E47" s="18">
        <v>4576</v>
      </c>
      <c r="F47" s="18"/>
      <c r="G47" s="18">
        <v>4466</v>
      </c>
      <c r="I47" s="26">
        <f t="shared" si="0"/>
        <v>102.46305418719213</v>
      </c>
    </row>
    <row r="48" spans="2:9" ht="15" customHeight="1">
      <c r="B48" s="6" t="s">
        <v>8</v>
      </c>
      <c r="C48" s="18">
        <v>6612</v>
      </c>
      <c r="D48" s="18"/>
      <c r="E48" s="18">
        <v>3329</v>
      </c>
      <c r="F48" s="18"/>
      <c r="G48" s="18">
        <v>3283</v>
      </c>
      <c r="I48" s="26">
        <f t="shared" si="0"/>
        <v>101.40115747791654</v>
      </c>
    </row>
    <row r="49" spans="2:9" ht="15" customHeight="1">
      <c r="B49" s="6" t="s">
        <v>9</v>
      </c>
      <c r="C49" s="18">
        <v>7224</v>
      </c>
      <c r="D49" s="18"/>
      <c r="E49" s="18">
        <v>3613</v>
      </c>
      <c r="F49" s="18"/>
      <c r="G49" s="18">
        <v>3611</v>
      </c>
      <c r="I49" s="26">
        <f t="shared" si="0"/>
        <v>100.05538631957907</v>
      </c>
    </row>
    <row r="50" spans="2:9" ht="15" customHeight="1">
      <c r="B50" s="6" t="s">
        <v>10</v>
      </c>
      <c r="C50" s="18">
        <v>20947</v>
      </c>
      <c r="D50" s="18"/>
      <c r="E50" s="18">
        <v>10616</v>
      </c>
      <c r="F50" s="18"/>
      <c r="G50" s="18">
        <v>10331</v>
      </c>
      <c r="I50" s="26">
        <f t="shared" si="0"/>
        <v>102.75868744555223</v>
      </c>
    </row>
    <row r="51" spans="2:10" ht="15" customHeight="1">
      <c r="B51" s="17" t="s">
        <v>17</v>
      </c>
      <c r="C51" s="15">
        <f>SUM(C52:C56)</f>
        <v>2104</v>
      </c>
      <c r="D51" s="15"/>
      <c r="E51" s="15">
        <f>SUM(E52:E56)</f>
        <v>1039</v>
      </c>
      <c r="F51" s="15"/>
      <c r="G51" s="15">
        <f>SUM(G52:G56)</f>
        <v>1065</v>
      </c>
      <c r="H51" s="16"/>
      <c r="I51" s="25">
        <f t="shared" si="0"/>
        <v>97.55868544600939</v>
      </c>
      <c r="J51" s="27"/>
    </row>
    <row r="52" spans="2:9" ht="15" customHeight="1">
      <c r="B52" s="6" t="s">
        <v>6</v>
      </c>
      <c r="C52" s="11">
        <v>125</v>
      </c>
      <c r="D52" s="11"/>
      <c r="E52" s="11">
        <v>57</v>
      </c>
      <c r="F52" s="11"/>
      <c r="G52" s="11">
        <v>68</v>
      </c>
      <c r="I52" s="26">
        <f t="shared" si="0"/>
        <v>83.82352941176471</v>
      </c>
    </row>
    <row r="53" spans="2:9" ht="15" customHeight="1">
      <c r="B53" s="6" t="s">
        <v>7</v>
      </c>
      <c r="C53" s="11">
        <v>177</v>
      </c>
      <c r="D53" s="11"/>
      <c r="E53" s="11">
        <v>89</v>
      </c>
      <c r="F53" s="11"/>
      <c r="G53" s="11">
        <v>88</v>
      </c>
      <c r="I53" s="26">
        <f t="shared" si="0"/>
        <v>101.13636363636364</v>
      </c>
    </row>
    <row r="54" spans="2:9" ht="15" customHeight="1">
      <c r="B54" s="6" t="s">
        <v>8</v>
      </c>
      <c r="C54" s="11">
        <v>139</v>
      </c>
      <c r="D54" s="11"/>
      <c r="E54" s="11">
        <v>74</v>
      </c>
      <c r="F54" s="11"/>
      <c r="G54" s="11">
        <v>65</v>
      </c>
      <c r="I54" s="26">
        <f t="shared" si="0"/>
        <v>113.84615384615384</v>
      </c>
    </row>
    <row r="55" spans="2:9" ht="15" customHeight="1">
      <c r="B55" s="6" t="s">
        <v>9</v>
      </c>
      <c r="C55" s="11">
        <v>279</v>
      </c>
      <c r="D55" s="11"/>
      <c r="E55" s="11">
        <v>149</v>
      </c>
      <c r="F55" s="11"/>
      <c r="G55" s="11">
        <v>130</v>
      </c>
      <c r="I55" s="26">
        <f t="shared" si="0"/>
        <v>114.61538461538461</v>
      </c>
    </row>
    <row r="56" spans="2:9" ht="15" customHeight="1">
      <c r="B56" s="6" t="s">
        <v>10</v>
      </c>
      <c r="C56" s="11">
        <v>1384</v>
      </c>
      <c r="D56" s="11"/>
      <c r="E56" s="11">
        <v>670</v>
      </c>
      <c r="F56" s="11"/>
      <c r="G56" s="11">
        <v>714</v>
      </c>
      <c r="I56" s="26">
        <f t="shared" si="0"/>
        <v>93.8375350140056</v>
      </c>
    </row>
    <row r="57" spans="2:10" ht="15" customHeight="1">
      <c r="B57" s="17" t="s">
        <v>18</v>
      </c>
      <c r="C57" s="19">
        <f>SUM(C58:C62)</f>
        <v>277</v>
      </c>
      <c r="D57" s="19"/>
      <c r="E57" s="19">
        <f>SUM(E58:E62)</f>
        <v>143</v>
      </c>
      <c r="F57" s="19"/>
      <c r="G57" s="19">
        <f>SUM(G58:G62)</f>
        <v>134</v>
      </c>
      <c r="H57" s="16"/>
      <c r="I57" s="25">
        <f t="shared" si="0"/>
        <v>106.71641791044777</v>
      </c>
      <c r="J57" s="27"/>
    </row>
    <row r="58" spans="2:9" ht="15" customHeight="1">
      <c r="B58" s="6" t="s">
        <v>6</v>
      </c>
      <c r="C58" s="18">
        <v>18</v>
      </c>
      <c r="D58" s="18"/>
      <c r="E58" s="18">
        <v>9</v>
      </c>
      <c r="F58" s="18"/>
      <c r="G58" s="18">
        <v>9</v>
      </c>
      <c r="I58" s="26">
        <f t="shared" si="0"/>
        <v>100</v>
      </c>
    </row>
    <row r="59" spans="2:9" ht="15" customHeight="1">
      <c r="B59" s="6" t="s">
        <v>7</v>
      </c>
      <c r="C59" s="18">
        <v>21</v>
      </c>
      <c r="D59" s="18"/>
      <c r="E59" s="18">
        <v>11</v>
      </c>
      <c r="F59" s="18"/>
      <c r="G59" s="18">
        <v>10</v>
      </c>
      <c r="I59" s="26">
        <f t="shared" si="0"/>
        <v>110.00000000000001</v>
      </c>
    </row>
    <row r="60" spans="2:9" ht="15" customHeight="1">
      <c r="B60" s="6" t="s">
        <v>8</v>
      </c>
      <c r="C60" s="18">
        <v>37</v>
      </c>
      <c r="D60" s="18"/>
      <c r="E60" s="18">
        <v>17</v>
      </c>
      <c r="F60" s="18"/>
      <c r="G60" s="18">
        <v>20</v>
      </c>
      <c r="I60" s="26">
        <f t="shared" si="0"/>
        <v>85</v>
      </c>
    </row>
    <row r="61" spans="2:9" ht="15" customHeight="1">
      <c r="B61" s="6" t="s">
        <v>9</v>
      </c>
      <c r="C61" s="18">
        <v>31</v>
      </c>
      <c r="D61" s="18"/>
      <c r="E61" s="18">
        <v>13</v>
      </c>
      <c r="F61" s="18"/>
      <c r="G61" s="18">
        <v>18</v>
      </c>
      <c r="I61" s="26">
        <f t="shared" si="0"/>
        <v>72.22222222222221</v>
      </c>
    </row>
    <row r="62" spans="2:9" ht="15" customHeight="1">
      <c r="B62" s="6" t="s">
        <v>10</v>
      </c>
      <c r="C62" s="18">
        <v>170</v>
      </c>
      <c r="D62" s="18"/>
      <c r="E62" s="18">
        <v>93</v>
      </c>
      <c r="F62" s="18"/>
      <c r="G62" s="18">
        <v>77</v>
      </c>
      <c r="I62" s="26">
        <f t="shared" si="0"/>
        <v>120.7792207792208</v>
      </c>
    </row>
    <row r="63" spans="2:10" ht="15" customHeight="1">
      <c r="B63" s="17" t="s">
        <v>19</v>
      </c>
      <c r="C63" s="15">
        <f>SUM(C64:C68)</f>
        <v>37623</v>
      </c>
      <c r="D63" s="15"/>
      <c r="E63" s="15">
        <f>SUM(E64:E68)</f>
        <v>19325</v>
      </c>
      <c r="F63" s="15"/>
      <c r="G63" s="15">
        <f>SUM(G64:G68)</f>
        <v>18298</v>
      </c>
      <c r="H63" s="16"/>
      <c r="I63" s="25">
        <f t="shared" si="0"/>
        <v>105.61263526068423</v>
      </c>
      <c r="J63" s="27"/>
    </row>
    <row r="64" spans="2:9" ht="15" customHeight="1">
      <c r="B64" s="6" t="s">
        <v>6</v>
      </c>
      <c r="C64" s="11">
        <v>5163</v>
      </c>
      <c r="D64" s="11"/>
      <c r="E64" s="11">
        <v>2637</v>
      </c>
      <c r="F64" s="11"/>
      <c r="G64" s="11">
        <v>2526</v>
      </c>
      <c r="I64" s="26">
        <f t="shared" si="0"/>
        <v>104.39429928741093</v>
      </c>
    </row>
    <row r="65" spans="2:9" ht="15" customHeight="1">
      <c r="B65" s="6" t="s">
        <v>7</v>
      </c>
      <c r="C65" s="11">
        <v>6538</v>
      </c>
      <c r="D65" s="11"/>
      <c r="E65" s="11">
        <v>3324</v>
      </c>
      <c r="F65" s="11"/>
      <c r="G65" s="11">
        <v>3214</v>
      </c>
      <c r="I65" s="26">
        <f t="shared" si="0"/>
        <v>103.42252644679526</v>
      </c>
    </row>
    <row r="66" spans="2:9" ht="15" customHeight="1">
      <c r="B66" s="6" t="s">
        <v>8</v>
      </c>
      <c r="C66" s="11">
        <v>4383</v>
      </c>
      <c r="D66" s="11"/>
      <c r="E66" s="11">
        <v>2167</v>
      </c>
      <c r="F66" s="11"/>
      <c r="G66" s="11">
        <v>2216</v>
      </c>
      <c r="I66" s="26">
        <f t="shared" si="0"/>
        <v>97.78880866425993</v>
      </c>
    </row>
    <row r="67" spans="2:9" ht="15" customHeight="1">
      <c r="B67" s="6" t="s">
        <v>9</v>
      </c>
      <c r="C67" s="11">
        <v>5149</v>
      </c>
      <c r="D67" s="11"/>
      <c r="E67" s="11">
        <v>2639</v>
      </c>
      <c r="F67" s="11"/>
      <c r="G67" s="11">
        <v>2510</v>
      </c>
      <c r="I67" s="26">
        <f t="shared" si="0"/>
        <v>105.13944223107569</v>
      </c>
    </row>
    <row r="68" spans="2:9" ht="15" customHeight="1">
      <c r="B68" s="6" t="s">
        <v>10</v>
      </c>
      <c r="C68" s="11">
        <v>16390</v>
      </c>
      <c r="D68" s="11"/>
      <c r="E68" s="11">
        <v>8558</v>
      </c>
      <c r="F68" s="11"/>
      <c r="G68" s="11">
        <v>7832</v>
      </c>
      <c r="I68" s="26">
        <f t="shared" si="0"/>
        <v>109.26966292134833</v>
      </c>
    </row>
    <row r="69" spans="2:10" ht="15" customHeight="1">
      <c r="B69" s="17" t="s">
        <v>20</v>
      </c>
      <c r="C69" s="19">
        <f>SUM(C70:C74)</f>
        <v>1305</v>
      </c>
      <c r="D69" s="19"/>
      <c r="E69" s="19">
        <f>SUM(E70:E74)</f>
        <v>725</v>
      </c>
      <c r="F69" s="19"/>
      <c r="G69" s="19">
        <f>SUM(G70:G74)</f>
        <v>580</v>
      </c>
      <c r="H69" s="16"/>
      <c r="I69" s="25">
        <f t="shared" si="0"/>
        <v>125</v>
      </c>
      <c r="J69" s="27"/>
    </row>
    <row r="70" spans="2:9" ht="15" customHeight="1">
      <c r="B70" s="6" t="s">
        <v>6</v>
      </c>
      <c r="C70" s="18">
        <v>101</v>
      </c>
      <c r="D70" s="18"/>
      <c r="E70" s="18">
        <v>50</v>
      </c>
      <c r="F70" s="18"/>
      <c r="G70" s="18">
        <v>51</v>
      </c>
      <c r="I70" s="26">
        <f t="shared" si="0"/>
        <v>98.0392156862745</v>
      </c>
    </row>
    <row r="71" spans="2:9" ht="15" customHeight="1">
      <c r="B71" s="6" t="s">
        <v>7</v>
      </c>
      <c r="C71" s="18">
        <v>119</v>
      </c>
      <c r="D71" s="18"/>
      <c r="E71" s="18">
        <v>63</v>
      </c>
      <c r="F71" s="18"/>
      <c r="G71" s="18">
        <v>56</v>
      </c>
      <c r="I71" s="26">
        <f t="shared" si="0"/>
        <v>112.5</v>
      </c>
    </row>
    <row r="72" spans="2:9" ht="15" customHeight="1">
      <c r="B72" s="6" t="s">
        <v>8</v>
      </c>
      <c r="C72" s="18">
        <v>102</v>
      </c>
      <c r="D72" s="18"/>
      <c r="E72" s="18">
        <v>54</v>
      </c>
      <c r="F72" s="18"/>
      <c r="G72" s="18">
        <v>48</v>
      </c>
      <c r="I72" s="26">
        <f t="shared" si="0"/>
        <v>112.5</v>
      </c>
    </row>
    <row r="73" spans="2:9" ht="15" customHeight="1">
      <c r="B73" s="6" t="s">
        <v>9</v>
      </c>
      <c r="C73" s="18">
        <v>207</v>
      </c>
      <c r="D73" s="18"/>
      <c r="E73" s="18">
        <v>109</v>
      </c>
      <c r="F73" s="18"/>
      <c r="G73" s="18">
        <v>98</v>
      </c>
      <c r="I73" s="26">
        <f aca="true" t="shared" si="1" ref="I73:I136">E73/G73*100</f>
        <v>111.22448979591837</v>
      </c>
    </row>
    <row r="74" spans="2:9" ht="15" customHeight="1">
      <c r="B74" s="6" t="s">
        <v>10</v>
      </c>
      <c r="C74" s="18">
        <v>776</v>
      </c>
      <c r="D74" s="18"/>
      <c r="E74" s="18">
        <v>449</v>
      </c>
      <c r="F74" s="18"/>
      <c r="G74" s="18">
        <v>327</v>
      </c>
      <c r="I74" s="26">
        <f t="shared" si="1"/>
        <v>137.30886850152905</v>
      </c>
    </row>
    <row r="75" spans="2:10" ht="15" customHeight="1">
      <c r="B75" s="17" t="s">
        <v>21</v>
      </c>
      <c r="C75" s="15">
        <f>SUM(C76:C80)</f>
        <v>882</v>
      </c>
      <c r="D75" s="15"/>
      <c r="E75" s="15">
        <f>SUM(E76:E80)</f>
        <v>450</v>
      </c>
      <c r="F75" s="15"/>
      <c r="G75" s="15">
        <f>SUM(G76:G80)</f>
        <v>432</v>
      </c>
      <c r="H75" s="16"/>
      <c r="I75" s="25">
        <f t="shared" si="1"/>
        <v>104.16666666666667</v>
      </c>
      <c r="J75" s="27"/>
    </row>
    <row r="76" spans="2:9" ht="15" customHeight="1">
      <c r="B76" s="6" t="s">
        <v>6</v>
      </c>
      <c r="C76" s="11">
        <v>67</v>
      </c>
      <c r="D76" s="11"/>
      <c r="E76" s="11">
        <v>36</v>
      </c>
      <c r="F76" s="11"/>
      <c r="G76" s="11">
        <v>31</v>
      </c>
      <c r="I76" s="26">
        <f t="shared" si="1"/>
        <v>116.12903225806453</v>
      </c>
    </row>
    <row r="77" spans="2:9" ht="15" customHeight="1">
      <c r="B77" s="6" t="s">
        <v>7</v>
      </c>
      <c r="C77" s="11">
        <v>106</v>
      </c>
      <c r="D77" s="11"/>
      <c r="E77" s="11">
        <v>44</v>
      </c>
      <c r="F77" s="11"/>
      <c r="G77" s="11">
        <v>62</v>
      </c>
      <c r="I77" s="26">
        <f t="shared" si="1"/>
        <v>70.96774193548387</v>
      </c>
    </row>
    <row r="78" spans="2:9" ht="15" customHeight="1">
      <c r="B78" s="6" t="s">
        <v>8</v>
      </c>
      <c r="C78" s="11">
        <v>77</v>
      </c>
      <c r="D78" s="11"/>
      <c r="E78" s="11">
        <v>30</v>
      </c>
      <c r="F78" s="11"/>
      <c r="G78" s="11">
        <v>47</v>
      </c>
      <c r="I78" s="26">
        <f t="shared" si="1"/>
        <v>63.829787234042556</v>
      </c>
    </row>
    <row r="79" spans="2:9" ht="15" customHeight="1">
      <c r="B79" s="6" t="s">
        <v>9</v>
      </c>
      <c r="C79" s="11">
        <v>145</v>
      </c>
      <c r="D79" s="11"/>
      <c r="E79" s="11">
        <v>70</v>
      </c>
      <c r="F79" s="11"/>
      <c r="G79" s="11">
        <v>75</v>
      </c>
      <c r="I79" s="26">
        <f t="shared" si="1"/>
        <v>93.33333333333333</v>
      </c>
    </row>
    <row r="80" spans="2:9" ht="15" customHeight="1">
      <c r="B80" s="6" t="s">
        <v>10</v>
      </c>
      <c r="C80" s="11">
        <v>487</v>
      </c>
      <c r="D80" s="11"/>
      <c r="E80" s="11">
        <v>270</v>
      </c>
      <c r="F80" s="11"/>
      <c r="G80" s="11">
        <v>217</v>
      </c>
      <c r="I80" s="26">
        <f t="shared" si="1"/>
        <v>124.42396313364054</v>
      </c>
    </row>
    <row r="81" spans="2:10" ht="15" customHeight="1">
      <c r="B81" s="17" t="s">
        <v>22</v>
      </c>
      <c r="C81" s="19">
        <f>SUM(C82:C86)</f>
        <v>2016</v>
      </c>
      <c r="D81" s="19"/>
      <c r="E81" s="19">
        <f>SUM(E82:E86)</f>
        <v>1070</v>
      </c>
      <c r="F81" s="19"/>
      <c r="G81" s="19">
        <f>SUM(G82:G86)</f>
        <v>946</v>
      </c>
      <c r="H81" s="16"/>
      <c r="I81" s="25">
        <f t="shared" si="1"/>
        <v>113.10782241014799</v>
      </c>
      <c r="J81" s="27"/>
    </row>
    <row r="82" spans="2:9" ht="15" customHeight="1">
      <c r="B82" s="6" t="s">
        <v>6</v>
      </c>
      <c r="C82" s="18">
        <v>124</v>
      </c>
      <c r="D82" s="18"/>
      <c r="E82" s="18">
        <v>61</v>
      </c>
      <c r="F82" s="18"/>
      <c r="G82" s="18">
        <v>63</v>
      </c>
      <c r="I82" s="26">
        <f t="shared" si="1"/>
        <v>96.82539682539682</v>
      </c>
    </row>
    <row r="83" spans="2:9" ht="15" customHeight="1">
      <c r="B83" s="6" t="s">
        <v>7</v>
      </c>
      <c r="C83" s="18">
        <v>213</v>
      </c>
      <c r="D83" s="18"/>
      <c r="E83" s="18">
        <v>103</v>
      </c>
      <c r="F83" s="18"/>
      <c r="G83" s="18">
        <v>110</v>
      </c>
      <c r="I83" s="26">
        <f t="shared" si="1"/>
        <v>93.63636363636364</v>
      </c>
    </row>
    <row r="84" spans="2:9" ht="15" customHeight="1">
      <c r="B84" s="6" t="s">
        <v>8</v>
      </c>
      <c r="C84" s="18">
        <v>194</v>
      </c>
      <c r="D84" s="18"/>
      <c r="E84" s="18">
        <v>113</v>
      </c>
      <c r="F84" s="18"/>
      <c r="G84" s="18">
        <v>81</v>
      </c>
      <c r="I84" s="26">
        <f t="shared" si="1"/>
        <v>139.50617283950618</v>
      </c>
    </row>
    <row r="85" spans="2:9" ht="15" customHeight="1">
      <c r="B85" s="6" t="s">
        <v>9</v>
      </c>
      <c r="C85" s="18">
        <v>240</v>
      </c>
      <c r="D85" s="18"/>
      <c r="E85" s="18">
        <v>137</v>
      </c>
      <c r="F85" s="18"/>
      <c r="G85" s="18">
        <v>103</v>
      </c>
      <c r="I85" s="26">
        <f t="shared" si="1"/>
        <v>133.0097087378641</v>
      </c>
    </row>
    <row r="86" spans="2:9" ht="15" customHeight="1">
      <c r="B86" s="6" t="s">
        <v>10</v>
      </c>
      <c r="C86" s="18">
        <v>1245</v>
      </c>
      <c r="D86" s="18"/>
      <c r="E86" s="18">
        <v>656</v>
      </c>
      <c r="F86" s="18"/>
      <c r="G86" s="18">
        <v>589</v>
      </c>
      <c r="I86" s="26">
        <f t="shared" si="1"/>
        <v>111.37521222410867</v>
      </c>
    </row>
    <row r="87" spans="2:10" ht="15" customHeight="1">
      <c r="B87" s="17" t="s">
        <v>33</v>
      </c>
      <c r="C87" s="15">
        <f>SUM(C88:C92)</f>
        <v>2004</v>
      </c>
      <c r="D87" s="15"/>
      <c r="E87" s="15">
        <f>SUM(E88:E92)</f>
        <v>962</v>
      </c>
      <c r="F87" s="15"/>
      <c r="G87" s="15">
        <f>SUM(G88:G92)</f>
        <v>1042</v>
      </c>
      <c r="H87" s="16"/>
      <c r="I87" s="25">
        <f t="shared" si="1"/>
        <v>92.32245681381957</v>
      </c>
      <c r="J87" s="27"/>
    </row>
    <row r="88" spans="2:9" ht="15" customHeight="1">
      <c r="B88" s="6" t="s">
        <v>6</v>
      </c>
      <c r="C88" s="11">
        <v>144</v>
      </c>
      <c r="D88" s="11"/>
      <c r="E88" s="11">
        <v>69</v>
      </c>
      <c r="F88" s="11"/>
      <c r="G88" s="11">
        <v>75</v>
      </c>
      <c r="I88" s="26">
        <f t="shared" si="1"/>
        <v>92</v>
      </c>
    </row>
    <row r="89" spans="2:9" ht="15" customHeight="1">
      <c r="B89" s="6" t="s">
        <v>7</v>
      </c>
      <c r="C89" s="11">
        <v>229</v>
      </c>
      <c r="D89" s="11"/>
      <c r="E89" s="11">
        <v>105</v>
      </c>
      <c r="F89" s="11"/>
      <c r="G89" s="11">
        <v>124</v>
      </c>
      <c r="I89" s="26">
        <f t="shared" si="1"/>
        <v>84.67741935483872</v>
      </c>
    </row>
    <row r="90" spans="2:9" ht="15" customHeight="1">
      <c r="B90" s="6" t="s">
        <v>8</v>
      </c>
      <c r="C90" s="11">
        <v>198</v>
      </c>
      <c r="D90" s="11"/>
      <c r="E90" s="11">
        <v>109</v>
      </c>
      <c r="F90" s="11"/>
      <c r="G90" s="11">
        <v>89</v>
      </c>
      <c r="I90" s="26">
        <f t="shared" si="1"/>
        <v>122.47191011235957</v>
      </c>
    </row>
    <row r="91" spans="2:9" ht="15" customHeight="1">
      <c r="B91" s="6" t="s">
        <v>9</v>
      </c>
      <c r="C91" s="11">
        <v>277</v>
      </c>
      <c r="D91" s="11"/>
      <c r="E91" s="11">
        <v>127</v>
      </c>
      <c r="F91" s="11"/>
      <c r="G91" s="11">
        <v>150</v>
      </c>
      <c r="I91" s="26">
        <f t="shared" si="1"/>
        <v>84.66666666666667</v>
      </c>
    </row>
    <row r="92" spans="2:9" ht="15" customHeight="1">
      <c r="B92" s="6" t="s">
        <v>10</v>
      </c>
      <c r="C92" s="11">
        <v>1156</v>
      </c>
      <c r="D92" s="11"/>
      <c r="E92" s="11">
        <v>552</v>
      </c>
      <c r="F92" s="11"/>
      <c r="G92" s="11">
        <v>604</v>
      </c>
      <c r="I92" s="26">
        <f t="shared" si="1"/>
        <v>91.3907284768212</v>
      </c>
    </row>
    <row r="93" spans="2:10" ht="15" customHeight="1">
      <c r="B93" s="17" t="s">
        <v>23</v>
      </c>
      <c r="C93" s="19">
        <f>SUM(C94:C98)</f>
        <v>3213</v>
      </c>
      <c r="D93" s="19"/>
      <c r="E93" s="19">
        <f>SUM(E94:E98)</f>
        <v>1498</v>
      </c>
      <c r="F93" s="19"/>
      <c r="G93" s="19">
        <f>SUM(G94:G98)</f>
        <v>1715</v>
      </c>
      <c r="H93" s="16"/>
      <c r="I93" s="25">
        <f t="shared" si="1"/>
        <v>87.34693877551021</v>
      </c>
      <c r="J93" s="27"/>
    </row>
    <row r="94" spans="2:9" ht="15" customHeight="1">
      <c r="B94" s="6" t="s">
        <v>6</v>
      </c>
      <c r="C94" s="18">
        <v>155</v>
      </c>
      <c r="D94" s="18"/>
      <c r="E94" s="18">
        <v>82</v>
      </c>
      <c r="F94" s="18"/>
      <c r="G94" s="18">
        <v>73</v>
      </c>
      <c r="I94" s="26">
        <f t="shared" si="1"/>
        <v>112.32876712328768</v>
      </c>
    </row>
    <row r="95" spans="2:9" ht="15" customHeight="1">
      <c r="B95" s="6" t="s">
        <v>7</v>
      </c>
      <c r="C95" s="18">
        <v>219</v>
      </c>
      <c r="D95" s="18"/>
      <c r="E95" s="18">
        <v>103</v>
      </c>
      <c r="F95" s="18"/>
      <c r="G95" s="18">
        <v>116</v>
      </c>
      <c r="I95" s="26">
        <f t="shared" si="1"/>
        <v>88.79310344827587</v>
      </c>
    </row>
    <row r="96" spans="2:9" ht="15" customHeight="1">
      <c r="B96" s="6" t="s">
        <v>8</v>
      </c>
      <c r="C96" s="18">
        <v>216</v>
      </c>
      <c r="D96" s="18"/>
      <c r="E96" s="18">
        <v>100</v>
      </c>
      <c r="F96" s="18"/>
      <c r="G96" s="18">
        <v>116</v>
      </c>
      <c r="I96" s="26">
        <f t="shared" si="1"/>
        <v>86.20689655172413</v>
      </c>
    </row>
    <row r="97" spans="2:9" ht="15" customHeight="1">
      <c r="B97" s="6" t="s">
        <v>9</v>
      </c>
      <c r="C97" s="18">
        <v>433</v>
      </c>
      <c r="D97" s="18"/>
      <c r="E97" s="18">
        <v>191</v>
      </c>
      <c r="F97" s="18"/>
      <c r="G97" s="18">
        <v>242</v>
      </c>
      <c r="I97" s="26">
        <f t="shared" si="1"/>
        <v>78.92561983471074</v>
      </c>
    </row>
    <row r="98" spans="2:9" ht="15" customHeight="1">
      <c r="B98" s="6" t="s">
        <v>10</v>
      </c>
      <c r="C98" s="18">
        <v>2190</v>
      </c>
      <c r="D98" s="18"/>
      <c r="E98" s="18">
        <v>1022</v>
      </c>
      <c r="F98" s="18"/>
      <c r="G98" s="18">
        <v>1168</v>
      </c>
      <c r="I98" s="26">
        <f t="shared" si="1"/>
        <v>87.5</v>
      </c>
    </row>
    <row r="99" spans="2:10" ht="15" customHeight="1">
      <c r="B99" s="17" t="s">
        <v>24</v>
      </c>
      <c r="C99" s="15">
        <f>SUM(C100:C104)</f>
        <v>16648</v>
      </c>
      <c r="D99" s="15"/>
      <c r="E99" s="15">
        <f>SUM(E100:E104)</f>
        <v>8587</v>
      </c>
      <c r="F99" s="15"/>
      <c r="G99" s="15">
        <f>SUM(G100:G104)</f>
        <v>8061</v>
      </c>
      <c r="H99" s="16"/>
      <c r="I99" s="25">
        <f t="shared" si="1"/>
        <v>106.52524500682297</v>
      </c>
      <c r="J99" s="27"/>
    </row>
    <row r="100" spans="2:9" ht="15" customHeight="1">
      <c r="B100" s="6" t="s">
        <v>6</v>
      </c>
      <c r="C100" s="11">
        <v>1720</v>
      </c>
      <c r="D100" s="11"/>
      <c r="E100" s="11">
        <v>875</v>
      </c>
      <c r="F100" s="11"/>
      <c r="G100" s="11">
        <v>845</v>
      </c>
      <c r="I100" s="26">
        <f t="shared" si="1"/>
        <v>103.55029585798816</v>
      </c>
    </row>
    <row r="101" spans="2:9" ht="15" customHeight="1">
      <c r="B101" s="6" t="s">
        <v>7</v>
      </c>
      <c r="C101" s="11">
        <v>2437</v>
      </c>
      <c r="D101" s="11"/>
      <c r="E101" s="11">
        <v>1256</v>
      </c>
      <c r="F101" s="11"/>
      <c r="G101" s="11">
        <v>1181</v>
      </c>
      <c r="I101" s="26">
        <f t="shared" si="1"/>
        <v>106.35055038103303</v>
      </c>
    </row>
    <row r="102" spans="2:9" ht="15" customHeight="1">
      <c r="B102" s="6" t="s">
        <v>8</v>
      </c>
      <c r="C102" s="11">
        <v>2026</v>
      </c>
      <c r="D102" s="11"/>
      <c r="E102" s="11">
        <v>997</v>
      </c>
      <c r="F102" s="11"/>
      <c r="G102" s="11">
        <v>1029</v>
      </c>
      <c r="I102" s="26">
        <f t="shared" si="1"/>
        <v>96.89018464528668</v>
      </c>
    </row>
    <row r="103" spans="2:9" ht="15" customHeight="1">
      <c r="B103" s="6" t="s">
        <v>9</v>
      </c>
      <c r="C103" s="11">
        <v>2103</v>
      </c>
      <c r="D103" s="11"/>
      <c r="E103" s="11">
        <v>1096</v>
      </c>
      <c r="F103" s="11"/>
      <c r="G103" s="11">
        <v>1007</v>
      </c>
      <c r="I103" s="26">
        <f t="shared" si="1"/>
        <v>108.83813306852035</v>
      </c>
    </row>
    <row r="104" spans="2:9" ht="15" customHeight="1">
      <c r="B104" s="6" t="s">
        <v>10</v>
      </c>
      <c r="C104" s="11">
        <v>8362</v>
      </c>
      <c r="D104" s="11"/>
      <c r="E104" s="11">
        <v>4363</v>
      </c>
      <c r="F104" s="11"/>
      <c r="G104" s="11">
        <v>3999</v>
      </c>
      <c r="I104" s="26">
        <f t="shared" si="1"/>
        <v>109.10227556889222</v>
      </c>
    </row>
    <row r="105" spans="2:10" ht="15" customHeight="1">
      <c r="B105" s="17" t="s">
        <v>25</v>
      </c>
      <c r="C105" s="19">
        <f>SUM(C106:C110)</f>
        <v>2131</v>
      </c>
      <c r="D105" s="19"/>
      <c r="E105" s="19">
        <f>SUM(E106:E110)</f>
        <v>1083</v>
      </c>
      <c r="F105" s="19"/>
      <c r="G105" s="19">
        <f>SUM(G106:G110)</f>
        <v>1048</v>
      </c>
      <c r="H105" s="16"/>
      <c r="I105" s="25">
        <f t="shared" si="1"/>
        <v>103.33969465648856</v>
      </c>
      <c r="J105" s="27"/>
    </row>
    <row r="106" spans="2:9" ht="15" customHeight="1">
      <c r="B106" s="6" t="s">
        <v>6</v>
      </c>
      <c r="C106" s="18">
        <v>110</v>
      </c>
      <c r="D106" s="18"/>
      <c r="E106" s="18">
        <v>61</v>
      </c>
      <c r="F106" s="18"/>
      <c r="G106" s="18">
        <v>49</v>
      </c>
      <c r="I106" s="26">
        <f t="shared" si="1"/>
        <v>124.48979591836735</v>
      </c>
    </row>
    <row r="107" spans="2:9" ht="15" customHeight="1">
      <c r="B107" s="6" t="s">
        <v>7</v>
      </c>
      <c r="C107" s="18">
        <v>157</v>
      </c>
      <c r="D107" s="18"/>
      <c r="E107" s="18">
        <v>89</v>
      </c>
      <c r="F107" s="18"/>
      <c r="G107" s="18">
        <v>68</v>
      </c>
      <c r="I107" s="26">
        <f t="shared" si="1"/>
        <v>130.88235294117646</v>
      </c>
    </row>
    <row r="108" spans="2:9" ht="15" customHeight="1">
      <c r="B108" s="6" t="s">
        <v>8</v>
      </c>
      <c r="C108" s="18">
        <v>159</v>
      </c>
      <c r="D108" s="18"/>
      <c r="E108" s="18">
        <v>90</v>
      </c>
      <c r="F108" s="18"/>
      <c r="G108" s="18">
        <v>69</v>
      </c>
      <c r="I108" s="26">
        <f t="shared" si="1"/>
        <v>130.43478260869566</v>
      </c>
    </row>
    <row r="109" spans="2:9" ht="15" customHeight="1">
      <c r="B109" s="6" t="s">
        <v>9</v>
      </c>
      <c r="C109" s="18">
        <v>249</v>
      </c>
      <c r="D109" s="18"/>
      <c r="E109" s="18">
        <v>121</v>
      </c>
      <c r="F109" s="18"/>
      <c r="G109" s="18">
        <v>128</v>
      </c>
      <c r="I109" s="26">
        <f t="shared" si="1"/>
        <v>94.53125</v>
      </c>
    </row>
    <row r="110" spans="2:9" ht="15" customHeight="1">
      <c r="B110" s="6" t="s">
        <v>10</v>
      </c>
      <c r="C110" s="18">
        <v>1456</v>
      </c>
      <c r="D110" s="18"/>
      <c r="E110" s="18">
        <v>722</v>
      </c>
      <c r="F110" s="18"/>
      <c r="G110" s="18">
        <v>734</v>
      </c>
      <c r="I110" s="26">
        <f t="shared" si="1"/>
        <v>98.36512261580381</v>
      </c>
    </row>
    <row r="111" spans="2:10" ht="15" customHeight="1">
      <c r="B111" s="17" t="s">
        <v>26</v>
      </c>
      <c r="C111" s="15">
        <f>SUM(C112:C116)</f>
        <v>640</v>
      </c>
      <c r="D111" s="15"/>
      <c r="E111" s="15">
        <f>SUM(E112:E116)</f>
        <v>413</v>
      </c>
      <c r="F111" s="15"/>
      <c r="G111" s="15">
        <f>SUM(G112:G116)</f>
        <v>227</v>
      </c>
      <c r="H111" s="16"/>
      <c r="I111" s="25">
        <f t="shared" si="1"/>
        <v>181.93832599118943</v>
      </c>
      <c r="J111" s="27"/>
    </row>
    <row r="112" spans="2:9" ht="15" customHeight="1">
      <c r="B112" s="6" t="s">
        <v>6</v>
      </c>
      <c r="C112" s="11">
        <v>28</v>
      </c>
      <c r="D112" s="11"/>
      <c r="E112" s="11">
        <v>16</v>
      </c>
      <c r="F112" s="11"/>
      <c r="G112" s="11">
        <v>12</v>
      </c>
      <c r="I112" s="26">
        <f t="shared" si="1"/>
        <v>133.33333333333331</v>
      </c>
    </row>
    <row r="113" spans="2:9" ht="15" customHeight="1">
      <c r="B113" s="6" t="s">
        <v>7</v>
      </c>
      <c r="C113" s="11">
        <v>45</v>
      </c>
      <c r="D113" s="11"/>
      <c r="E113" s="11">
        <v>26</v>
      </c>
      <c r="F113" s="11"/>
      <c r="G113" s="11">
        <v>19</v>
      </c>
      <c r="I113" s="26">
        <f t="shared" si="1"/>
        <v>136.8421052631579</v>
      </c>
    </row>
    <row r="114" spans="2:9" ht="15" customHeight="1">
      <c r="B114" s="6" t="s">
        <v>8</v>
      </c>
      <c r="C114" s="11">
        <v>26</v>
      </c>
      <c r="D114" s="11"/>
      <c r="E114" s="11">
        <v>17</v>
      </c>
      <c r="F114" s="11"/>
      <c r="G114" s="11">
        <v>9</v>
      </c>
      <c r="I114" s="26">
        <f t="shared" si="1"/>
        <v>188.88888888888889</v>
      </c>
    </row>
    <row r="115" spans="2:9" ht="15" customHeight="1">
      <c r="B115" s="6" t="s">
        <v>9</v>
      </c>
      <c r="C115" s="11">
        <v>118</v>
      </c>
      <c r="D115" s="11"/>
      <c r="E115" s="11">
        <v>80</v>
      </c>
      <c r="F115" s="11"/>
      <c r="G115" s="11">
        <v>38</v>
      </c>
      <c r="I115" s="26">
        <f t="shared" si="1"/>
        <v>210.52631578947367</v>
      </c>
    </row>
    <row r="116" spans="2:9" ht="15" customHeight="1">
      <c r="B116" s="6" t="s">
        <v>10</v>
      </c>
      <c r="C116" s="11">
        <v>423</v>
      </c>
      <c r="D116" s="11"/>
      <c r="E116" s="11">
        <v>274</v>
      </c>
      <c r="F116" s="11"/>
      <c r="G116" s="11">
        <v>149</v>
      </c>
      <c r="I116" s="26">
        <f t="shared" si="1"/>
        <v>183.89261744966444</v>
      </c>
    </row>
    <row r="117" spans="2:10" ht="15" customHeight="1">
      <c r="B117" s="17" t="s">
        <v>27</v>
      </c>
      <c r="C117" s="19">
        <f>SUM(C118:C122)</f>
        <v>20755</v>
      </c>
      <c r="D117" s="19"/>
      <c r="E117" s="19">
        <f>SUM(E118:E122)</f>
        <v>10728</v>
      </c>
      <c r="F117" s="19"/>
      <c r="G117" s="19">
        <f>SUM(G118:G122)</f>
        <v>10027</v>
      </c>
      <c r="H117" s="16"/>
      <c r="I117" s="25">
        <f t="shared" si="1"/>
        <v>106.99112396529371</v>
      </c>
      <c r="J117" s="27"/>
    </row>
    <row r="118" spans="2:9" ht="15" customHeight="1">
      <c r="B118" s="6" t="s">
        <v>6</v>
      </c>
      <c r="C118" s="18">
        <v>2100</v>
      </c>
      <c r="D118" s="18"/>
      <c r="E118" s="18">
        <v>1082</v>
      </c>
      <c r="F118" s="18"/>
      <c r="G118" s="18">
        <v>1018</v>
      </c>
      <c r="I118" s="26">
        <f t="shared" si="1"/>
        <v>106.28683693516699</v>
      </c>
    </row>
    <row r="119" spans="2:9" ht="15" customHeight="1">
      <c r="B119" s="6" t="s">
        <v>7</v>
      </c>
      <c r="C119" s="18">
        <v>3321</v>
      </c>
      <c r="D119" s="18"/>
      <c r="E119" s="18">
        <v>1674</v>
      </c>
      <c r="F119" s="18"/>
      <c r="G119" s="18">
        <v>1647</v>
      </c>
      <c r="I119" s="26">
        <f t="shared" si="1"/>
        <v>101.63934426229508</v>
      </c>
    </row>
    <row r="120" spans="2:9" ht="15" customHeight="1">
      <c r="B120" s="6" t="s">
        <v>8</v>
      </c>
      <c r="C120" s="18">
        <v>2671</v>
      </c>
      <c r="D120" s="18"/>
      <c r="E120" s="18">
        <v>1435</v>
      </c>
      <c r="F120" s="18"/>
      <c r="G120" s="18">
        <v>1236</v>
      </c>
      <c r="I120" s="26">
        <f t="shared" si="1"/>
        <v>116.10032362459546</v>
      </c>
    </row>
    <row r="121" spans="2:9" ht="15" customHeight="1">
      <c r="B121" s="6" t="s">
        <v>9</v>
      </c>
      <c r="C121" s="18">
        <v>2808</v>
      </c>
      <c r="D121" s="18"/>
      <c r="E121" s="18">
        <v>1440</v>
      </c>
      <c r="F121" s="18"/>
      <c r="G121" s="18">
        <v>1368</v>
      </c>
      <c r="I121" s="26">
        <f t="shared" si="1"/>
        <v>105.26315789473684</v>
      </c>
    </row>
    <row r="122" spans="2:9" ht="15" customHeight="1">
      <c r="B122" s="6" t="s">
        <v>10</v>
      </c>
      <c r="C122" s="18">
        <v>9855</v>
      </c>
      <c r="D122" s="18"/>
      <c r="E122" s="18">
        <v>5097</v>
      </c>
      <c r="F122" s="18"/>
      <c r="G122" s="18">
        <v>4758</v>
      </c>
      <c r="I122" s="26">
        <f t="shared" si="1"/>
        <v>107.124842370744</v>
      </c>
    </row>
    <row r="123" spans="2:10" ht="15" customHeight="1">
      <c r="B123" s="17" t="s">
        <v>28</v>
      </c>
      <c r="C123" s="15">
        <f>SUM(C124:C128)</f>
        <v>565</v>
      </c>
      <c r="D123" s="15"/>
      <c r="E123" s="15">
        <f>SUM(E124:E128)</f>
        <v>307</v>
      </c>
      <c r="F123" s="15"/>
      <c r="G123" s="15">
        <f>SUM(G124:G128)</f>
        <v>258</v>
      </c>
      <c r="H123" s="16"/>
      <c r="I123" s="25">
        <f t="shared" si="1"/>
        <v>118.99224806201549</v>
      </c>
      <c r="J123" s="27"/>
    </row>
    <row r="124" spans="2:9" ht="15" customHeight="1">
      <c r="B124" s="6" t="s">
        <v>6</v>
      </c>
      <c r="C124" s="11">
        <v>39</v>
      </c>
      <c r="D124" s="11"/>
      <c r="E124" s="11">
        <v>23</v>
      </c>
      <c r="F124" s="11"/>
      <c r="G124" s="11">
        <v>16</v>
      </c>
      <c r="I124" s="26">
        <f t="shared" si="1"/>
        <v>143.75</v>
      </c>
    </row>
    <row r="125" spans="2:9" ht="15" customHeight="1">
      <c r="B125" s="6" t="s">
        <v>7</v>
      </c>
      <c r="C125" s="11">
        <v>39</v>
      </c>
      <c r="D125" s="11"/>
      <c r="E125" s="11">
        <v>22</v>
      </c>
      <c r="F125" s="11"/>
      <c r="G125" s="11">
        <v>17</v>
      </c>
      <c r="I125" s="26">
        <f t="shared" si="1"/>
        <v>129.41176470588235</v>
      </c>
    </row>
    <row r="126" spans="2:9" ht="15" customHeight="1">
      <c r="B126" s="6" t="s">
        <v>8</v>
      </c>
      <c r="C126" s="11">
        <v>44</v>
      </c>
      <c r="D126" s="11"/>
      <c r="E126" s="11">
        <v>24</v>
      </c>
      <c r="F126" s="11"/>
      <c r="G126" s="11">
        <v>20</v>
      </c>
      <c r="I126" s="26">
        <f t="shared" si="1"/>
        <v>120</v>
      </c>
    </row>
    <row r="127" spans="2:9" ht="15" customHeight="1">
      <c r="B127" s="6" t="s">
        <v>9</v>
      </c>
      <c r="C127" s="11">
        <v>108</v>
      </c>
      <c r="D127" s="11"/>
      <c r="E127" s="11">
        <v>53</v>
      </c>
      <c r="F127" s="11"/>
      <c r="G127" s="11">
        <v>55</v>
      </c>
      <c r="I127" s="26">
        <f t="shared" si="1"/>
        <v>96.36363636363636</v>
      </c>
    </row>
    <row r="128" spans="2:9" ht="15" customHeight="1">
      <c r="B128" s="6" t="s">
        <v>10</v>
      </c>
      <c r="C128" s="11">
        <v>335</v>
      </c>
      <c r="D128" s="11"/>
      <c r="E128" s="11">
        <v>185</v>
      </c>
      <c r="F128" s="11"/>
      <c r="G128" s="11">
        <v>150</v>
      </c>
      <c r="I128" s="26">
        <f t="shared" si="1"/>
        <v>123.33333333333334</v>
      </c>
    </row>
    <row r="129" spans="2:10" ht="15" customHeight="1">
      <c r="B129" s="17" t="s">
        <v>29</v>
      </c>
      <c r="C129" s="19">
        <f>SUM(C130:C134)</f>
        <v>839</v>
      </c>
      <c r="D129" s="19"/>
      <c r="E129" s="19">
        <f>SUM(E130:E134)</f>
        <v>436</v>
      </c>
      <c r="F129" s="19"/>
      <c r="G129" s="19">
        <f>SUM(G130:G134)</f>
        <v>403</v>
      </c>
      <c r="H129" s="16"/>
      <c r="I129" s="25">
        <f t="shared" si="1"/>
        <v>108.18858560794044</v>
      </c>
      <c r="J129" s="27"/>
    </row>
    <row r="130" spans="2:9" ht="15" customHeight="1">
      <c r="B130" s="6" t="s">
        <v>6</v>
      </c>
      <c r="C130" s="18">
        <v>70</v>
      </c>
      <c r="D130" s="18"/>
      <c r="E130" s="18">
        <v>35</v>
      </c>
      <c r="F130" s="18"/>
      <c r="G130" s="18">
        <v>35</v>
      </c>
      <c r="I130" s="26">
        <f t="shared" si="1"/>
        <v>100</v>
      </c>
    </row>
    <row r="131" spans="2:9" ht="15" customHeight="1">
      <c r="B131" s="6" t="s">
        <v>7</v>
      </c>
      <c r="C131" s="18">
        <v>113</v>
      </c>
      <c r="D131" s="18"/>
      <c r="E131" s="18">
        <v>56</v>
      </c>
      <c r="F131" s="18"/>
      <c r="G131" s="18">
        <v>57</v>
      </c>
      <c r="I131" s="26">
        <f t="shared" si="1"/>
        <v>98.24561403508771</v>
      </c>
    </row>
    <row r="132" spans="2:9" ht="15" customHeight="1">
      <c r="B132" s="6" t="s">
        <v>8</v>
      </c>
      <c r="C132" s="18">
        <v>83</v>
      </c>
      <c r="D132" s="18"/>
      <c r="E132" s="18">
        <v>39</v>
      </c>
      <c r="F132" s="18"/>
      <c r="G132" s="18">
        <v>44</v>
      </c>
      <c r="I132" s="26">
        <f t="shared" si="1"/>
        <v>88.63636363636364</v>
      </c>
    </row>
    <row r="133" spans="2:9" ht="15" customHeight="1">
      <c r="B133" s="6" t="s">
        <v>9</v>
      </c>
      <c r="C133" s="18">
        <v>120</v>
      </c>
      <c r="D133" s="18"/>
      <c r="E133" s="18">
        <v>66</v>
      </c>
      <c r="F133" s="18"/>
      <c r="G133" s="18">
        <v>54</v>
      </c>
      <c r="I133" s="26">
        <f t="shared" si="1"/>
        <v>122.22222222222223</v>
      </c>
    </row>
    <row r="134" spans="2:9" ht="15" customHeight="1">
      <c r="B134" s="6" t="s">
        <v>10</v>
      </c>
      <c r="C134" s="18">
        <v>453</v>
      </c>
      <c r="D134" s="18"/>
      <c r="E134" s="18">
        <v>240</v>
      </c>
      <c r="F134" s="18"/>
      <c r="G134" s="18">
        <v>213</v>
      </c>
      <c r="I134" s="26">
        <f t="shared" si="1"/>
        <v>112.67605633802818</v>
      </c>
    </row>
    <row r="135" spans="2:10" ht="15" customHeight="1">
      <c r="B135" s="17" t="s">
        <v>30</v>
      </c>
      <c r="C135" s="15">
        <f>SUM(C136:C140)</f>
        <v>480</v>
      </c>
      <c r="D135" s="15"/>
      <c r="E135" s="15">
        <f>SUM(E136:E140)</f>
        <v>234</v>
      </c>
      <c r="F135" s="15"/>
      <c r="G135" s="15">
        <f>SUM(G136:G140)</f>
        <v>246</v>
      </c>
      <c r="H135" s="16"/>
      <c r="I135" s="25">
        <f t="shared" si="1"/>
        <v>95.1219512195122</v>
      </c>
      <c r="J135" s="27"/>
    </row>
    <row r="136" spans="2:9" ht="15" customHeight="1">
      <c r="B136" s="6" t="s">
        <v>6</v>
      </c>
      <c r="C136" s="11">
        <v>21</v>
      </c>
      <c r="D136" s="11"/>
      <c r="E136" s="11">
        <v>10</v>
      </c>
      <c r="F136" s="11"/>
      <c r="G136" s="11">
        <v>11</v>
      </c>
      <c r="I136" s="26">
        <f t="shared" si="1"/>
        <v>90.9090909090909</v>
      </c>
    </row>
    <row r="137" spans="2:9" ht="15" customHeight="1">
      <c r="B137" s="6" t="s">
        <v>7</v>
      </c>
      <c r="C137" s="11">
        <v>31</v>
      </c>
      <c r="D137" s="11"/>
      <c r="E137" s="11">
        <v>18</v>
      </c>
      <c r="F137" s="11"/>
      <c r="G137" s="11">
        <v>13</v>
      </c>
      <c r="I137" s="26">
        <f aca="true" t="shared" si="2" ref="I137:I152">E137/G137*100</f>
        <v>138.46153846153845</v>
      </c>
    </row>
    <row r="138" spans="2:9" ht="15" customHeight="1">
      <c r="B138" s="6" t="s">
        <v>8</v>
      </c>
      <c r="C138" s="11">
        <v>44</v>
      </c>
      <c r="D138" s="11"/>
      <c r="E138" s="11">
        <v>25</v>
      </c>
      <c r="F138" s="11"/>
      <c r="G138" s="11">
        <v>19</v>
      </c>
      <c r="I138" s="26">
        <f t="shared" si="2"/>
        <v>131.57894736842107</v>
      </c>
    </row>
    <row r="139" spans="2:9" ht="15" customHeight="1">
      <c r="B139" s="6" t="s">
        <v>9</v>
      </c>
      <c r="C139" s="11">
        <v>56</v>
      </c>
      <c r="D139" s="11"/>
      <c r="E139" s="11">
        <v>19</v>
      </c>
      <c r="F139" s="11"/>
      <c r="G139" s="11">
        <v>37</v>
      </c>
      <c r="I139" s="26">
        <f t="shared" si="2"/>
        <v>51.35135135135135</v>
      </c>
    </row>
    <row r="140" spans="2:9" ht="15" customHeight="1">
      <c r="B140" s="6" t="s">
        <v>10</v>
      </c>
      <c r="C140" s="11">
        <v>328</v>
      </c>
      <c r="D140" s="11"/>
      <c r="E140" s="11">
        <v>162</v>
      </c>
      <c r="F140" s="11"/>
      <c r="G140" s="11">
        <v>166</v>
      </c>
      <c r="I140" s="26">
        <f t="shared" si="2"/>
        <v>97.59036144578313</v>
      </c>
    </row>
    <row r="141" spans="2:10" ht="15" customHeight="1">
      <c r="B141" s="17" t="s">
        <v>31</v>
      </c>
      <c r="C141" s="19">
        <f>SUM(C142:C146)</f>
        <v>410201</v>
      </c>
      <c r="D141" s="19"/>
      <c r="E141" s="19">
        <f>SUM(E142:E146)</f>
        <v>204781</v>
      </c>
      <c r="F141" s="19"/>
      <c r="G141" s="19">
        <f>SUM(G142:G146)</f>
        <v>205420</v>
      </c>
      <c r="H141" s="16"/>
      <c r="I141" s="25">
        <f t="shared" si="2"/>
        <v>99.68892999707916</v>
      </c>
      <c r="J141" s="27"/>
    </row>
    <row r="142" spans="2:9" ht="15" customHeight="1">
      <c r="B142" s="6" t="s">
        <v>6</v>
      </c>
      <c r="C142" s="18">
        <v>44517</v>
      </c>
      <c r="D142" s="18"/>
      <c r="E142" s="18">
        <v>22847</v>
      </c>
      <c r="F142" s="18"/>
      <c r="G142" s="18">
        <v>21670</v>
      </c>
      <c r="I142" s="26">
        <f t="shared" si="2"/>
        <v>105.43147208121827</v>
      </c>
    </row>
    <row r="143" spans="2:9" ht="15" customHeight="1">
      <c r="B143" s="6" t="s">
        <v>7</v>
      </c>
      <c r="C143" s="18">
        <v>63836</v>
      </c>
      <c r="D143" s="18"/>
      <c r="E143" s="18">
        <v>32763</v>
      </c>
      <c r="F143" s="18"/>
      <c r="G143" s="18">
        <v>31073</v>
      </c>
      <c r="I143" s="26">
        <f t="shared" si="2"/>
        <v>105.43880539375019</v>
      </c>
    </row>
    <row r="144" spans="2:9" ht="15" customHeight="1">
      <c r="B144" s="6" t="s">
        <v>8</v>
      </c>
      <c r="C144" s="18">
        <v>51577</v>
      </c>
      <c r="D144" s="18"/>
      <c r="E144" s="18">
        <v>26032</v>
      </c>
      <c r="F144" s="18"/>
      <c r="G144" s="18">
        <v>25545</v>
      </c>
      <c r="I144" s="26">
        <f t="shared" si="2"/>
        <v>101.90643961636327</v>
      </c>
    </row>
    <row r="145" spans="2:9" ht="15" customHeight="1">
      <c r="B145" s="6" t="s">
        <v>9</v>
      </c>
      <c r="C145" s="18">
        <v>62215</v>
      </c>
      <c r="D145" s="18"/>
      <c r="E145" s="18">
        <v>31086</v>
      </c>
      <c r="F145" s="18"/>
      <c r="G145" s="18">
        <v>31129</v>
      </c>
      <c r="I145" s="26">
        <f t="shared" si="2"/>
        <v>99.86186514182917</v>
      </c>
    </row>
    <row r="146" spans="2:9" ht="15" customHeight="1">
      <c r="B146" s="6" t="s">
        <v>10</v>
      </c>
      <c r="C146" s="18">
        <v>188056</v>
      </c>
      <c r="D146" s="18"/>
      <c r="E146" s="18">
        <v>92053</v>
      </c>
      <c r="F146" s="18"/>
      <c r="G146" s="18">
        <v>96003</v>
      </c>
      <c r="I146" s="26">
        <f t="shared" si="2"/>
        <v>95.8855452433778</v>
      </c>
    </row>
    <row r="147" spans="2:10" ht="15" customHeight="1">
      <c r="B147" s="17" t="s">
        <v>32</v>
      </c>
      <c r="C147" s="15">
        <f>SUM(C148:C152)</f>
        <v>322</v>
      </c>
      <c r="D147" s="15"/>
      <c r="E147" s="15">
        <f>SUM(E148:E152)</f>
        <v>158</v>
      </c>
      <c r="F147" s="15"/>
      <c r="G147" s="15">
        <f>SUM(G148:G152)</f>
        <v>164</v>
      </c>
      <c r="H147" s="16"/>
      <c r="I147" s="25">
        <f t="shared" si="2"/>
        <v>96.34146341463415</v>
      </c>
      <c r="J147" s="27"/>
    </row>
    <row r="148" spans="2:9" ht="15" customHeight="1">
      <c r="B148" s="6" t="s">
        <v>6</v>
      </c>
      <c r="C148" s="11">
        <v>15</v>
      </c>
      <c r="D148" s="11"/>
      <c r="E148" s="11">
        <v>11</v>
      </c>
      <c r="F148" s="11"/>
      <c r="G148" s="11">
        <v>4</v>
      </c>
      <c r="I148" s="26">
        <f t="shared" si="2"/>
        <v>275</v>
      </c>
    </row>
    <row r="149" spans="2:9" ht="15" customHeight="1">
      <c r="B149" s="6" t="s">
        <v>7</v>
      </c>
      <c r="C149" s="11">
        <v>27</v>
      </c>
      <c r="D149" s="11"/>
      <c r="E149" s="11">
        <v>16</v>
      </c>
      <c r="F149" s="11"/>
      <c r="G149" s="11">
        <v>11</v>
      </c>
      <c r="I149" s="26">
        <f t="shared" si="2"/>
        <v>145.45454545454547</v>
      </c>
    </row>
    <row r="150" spans="2:9" ht="15" customHeight="1">
      <c r="B150" s="6" t="s">
        <v>8</v>
      </c>
      <c r="C150" s="11">
        <v>19</v>
      </c>
      <c r="D150" s="11"/>
      <c r="E150" s="11">
        <v>12</v>
      </c>
      <c r="F150" s="11"/>
      <c r="G150" s="11">
        <v>7</v>
      </c>
      <c r="I150" s="26">
        <f t="shared" si="2"/>
        <v>171.42857142857142</v>
      </c>
    </row>
    <row r="151" spans="2:9" ht="15" customHeight="1">
      <c r="B151" s="6" t="s">
        <v>9</v>
      </c>
      <c r="C151" s="11">
        <v>32</v>
      </c>
      <c r="D151" s="11"/>
      <c r="E151" s="11">
        <v>15</v>
      </c>
      <c r="F151" s="11"/>
      <c r="G151" s="11">
        <v>17</v>
      </c>
      <c r="I151" s="26">
        <f t="shared" si="2"/>
        <v>88.23529411764706</v>
      </c>
    </row>
    <row r="152" spans="2:9" ht="15" customHeight="1">
      <c r="B152" s="6" t="s">
        <v>10</v>
      </c>
      <c r="C152" s="11">
        <v>229</v>
      </c>
      <c r="D152" s="11"/>
      <c r="E152" s="11">
        <v>104</v>
      </c>
      <c r="F152" s="11"/>
      <c r="G152" s="11">
        <v>125</v>
      </c>
      <c r="I152" s="26">
        <f t="shared" si="2"/>
        <v>83.2</v>
      </c>
    </row>
    <row r="153" spans="2:10" ht="15" customHeight="1">
      <c r="B153" s="14" t="s">
        <v>3</v>
      </c>
      <c r="C153" s="19">
        <f>SUM(C154:C158)</f>
        <v>1</v>
      </c>
      <c r="D153" s="19"/>
      <c r="E153" s="19" t="s">
        <v>35</v>
      </c>
      <c r="F153" s="19"/>
      <c r="G153" s="19">
        <f>SUM(G154:G158)</f>
        <v>1</v>
      </c>
      <c r="H153" s="16"/>
      <c r="I153" s="25" t="s">
        <v>35</v>
      </c>
      <c r="J153" s="27"/>
    </row>
    <row r="154" spans="2:9" ht="15" customHeight="1">
      <c r="B154" s="6" t="s">
        <v>6</v>
      </c>
      <c r="C154" s="20" t="s">
        <v>2</v>
      </c>
      <c r="D154" s="20"/>
      <c r="E154" s="20" t="s">
        <v>2</v>
      </c>
      <c r="F154" s="20"/>
      <c r="G154" s="18" t="s">
        <v>2</v>
      </c>
      <c r="I154" s="18" t="s">
        <v>2</v>
      </c>
    </row>
    <row r="155" spans="2:9" ht="15" customHeight="1">
      <c r="B155" s="6" t="s">
        <v>7</v>
      </c>
      <c r="C155" s="20" t="s">
        <v>2</v>
      </c>
      <c r="D155" s="20"/>
      <c r="E155" s="20" t="s">
        <v>2</v>
      </c>
      <c r="F155" s="20"/>
      <c r="G155" s="18" t="s">
        <v>2</v>
      </c>
      <c r="I155" s="18" t="s">
        <v>2</v>
      </c>
    </row>
    <row r="156" spans="2:9" ht="15" customHeight="1">
      <c r="B156" s="6" t="s">
        <v>8</v>
      </c>
      <c r="C156" s="20" t="s">
        <v>2</v>
      </c>
      <c r="D156" s="20"/>
      <c r="E156" s="20" t="s">
        <v>2</v>
      </c>
      <c r="F156" s="20"/>
      <c r="G156" s="18" t="s">
        <v>2</v>
      </c>
      <c r="I156" s="18" t="s">
        <v>2</v>
      </c>
    </row>
    <row r="157" spans="2:9" ht="15" customHeight="1">
      <c r="B157" s="6" t="s">
        <v>9</v>
      </c>
      <c r="C157" s="20" t="s">
        <v>2</v>
      </c>
      <c r="D157" s="20"/>
      <c r="E157" s="20" t="s">
        <v>2</v>
      </c>
      <c r="F157" s="20"/>
      <c r="G157" s="18" t="s">
        <v>2</v>
      </c>
      <c r="I157" s="18" t="s">
        <v>2</v>
      </c>
    </row>
    <row r="158" spans="2:9" ht="15" customHeight="1">
      <c r="B158" s="6" t="s">
        <v>10</v>
      </c>
      <c r="C158" s="21">
        <v>1</v>
      </c>
      <c r="D158" s="21"/>
      <c r="E158" s="21" t="s">
        <v>2</v>
      </c>
      <c r="F158" s="21"/>
      <c r="G158" s="18">
        <v>1</v>
      </c>
      <c r="I158" s="18" t="s">
        <v>2</v>
      </c>
    </row>
    <row r="159" spans="2:10" ht="4.5" customHeight="1">
      <c r="B159" s="3"/>
      <c r="C159" s="3"/>
      <c r="D159" s="3"/>
      <c r="E159" s="3"/>
      <c r="F159" s="3"/>
      <c r="G159" s="3"/>
      <c r="H159" s="12"/>
      <c r="I159" s="12"/>
      <c r="J159" s="12"/>
    </row>
    <row r="160" spans="2:8" ht="12.75">
      <c r="B160" s="29" t="s">
        <v>34</v>
      </c>
      <c r="C160" s="30"/>
      <c r="D160" s="30"/>
      <c r="E160" s="30"/>
      <c r="F160" s="30"/>
      <c r="G160" s="30"/>
      <c r="H160" s="30"/>
    </row>
  </sheetData>
  <sheetProtection/>
  <mergeCells count="7">
    <mergeCell ref="B160:H160"/>
    <mergeCell ref="B2:J2"/>
    <mergeCell ref="I4:J5"/>
    <mergeCell ref="G4:H5"/>
    <mergeCell ref="E4:F5"/>
    <mergeCell ref="C4:D5"/>
    <mergeCell ref="B4:B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created xsi:type="dcterms:W3CDTF">2014-02-03T16:27:46Z</dcterms:created>
  <dcterms:modified xsi:type="dcterms:W3CDTF">2014-02-20T15:55:31Z</dcterms:modified>
  <cp:category/>
  <cp:version/>
  <cp:contentType/>
  <cp:contentStatus/>
</cp:coreProperties>
</file>